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70" tabRatio="599" activeTab="0"/>
  </bookViews>
  <sheets>
    <sheet name="Results" sheetId="1" r:id="rId1"/>
    <sheet name="Instructions" sheetId="2" r:id="rId2"/>
  </sheets>
  <definedNames>
    <definedName name="_xlnm.Print_Area" localSheetId="0">'Results'!$A$1:$R$110</definedName>
  </definedNames>
  <calcPr fullCalcOnLoad="1"/>
</workbook>
</file>

<file path=xl/comments1.xml><?xml version="1.0" encoding="utf-8"?>
<comments xmlns="http://schemas.openxmlformats.org/spreadsheetml/2006/main">
  <authors>
    <author>Dennis Miles</author>
    <author>Miles</author>
  </authors>
  <commentList>
    <comment ref="G6" authorId="0">
      <text>
        <r>
          <rPr>
            <sz val="10"/>
            <rFont val="Tahoma"/>
            <family val="2"/>
          </rPr>
          <t xml:space="preserve">Input times as min:sec
eg1:21.56
or DQ Turn etc
</t>
        </r>
      </text>
    </comment>
    <comment ref="F3" authorId="0">
      <text>
        <r>
          <rPr>
            <sz val="10"/>
            <rFont val="Tahoma"/>
            <family val="2"/>
          </rPr>
          <t>Enter number of teams</t>
        </r>
      </text>
    </comment>
    <comment ref="F2" authorId="1">
      <text>
        <r>
          <rPr>
            <sz val="8"/>
            <rFont val="Tahoma"/>
            <family val="2"/>
          </rPr>
          <t xml:space="preserve">Enter the
year
</t>
        </r>
      </text>
    </comment>
    <comment ref="I2" authorId="1">
      <text>
        <r>
          <rPr>
            <sz val="9"/>
            <rFont val="Tahoma"/>
            <family val="2"/>
          </rPr>
          <t xml:space="preserve">Spreadsheet
Guidance is on
Sheet 2
</t>
        </r>
      </text>
    </comment>
  </commentList>
</comments>
</file>

<file path=xl/sharedStrings.xml><?xml version="1.0" encoding="utf-8"?>
<sst xmlns="http://schemas.openxmlformats.org/spreadsheetml/2006/main" count="383" uniqueCount="83">
  <si>
    <t>Time</t>
  </si>
  <si>
    <t>Lane</t>
  </si>
  <si>
    <t>Event</t>
  </si>
  <si>
    <t>50m</t>
  </si>
  <si>
    <t>Under ASA Law &amp; Rules</t>
  </si>
  <si>
    <t>100m</t>
  </si>
  <si>
    <t>G</t>
  </si>
  <si>
    <t>Pl / Pts</t>
  </si>
  <si>
    <t>Breaststroke</t>
  </si>
  <si>
    <t>Butterfly</t>
  </si>
  <si>
    <t>Backstroke</t>
  </si>
  <si>
    <t>4x1</t>
  </si>
  <si>
    <t>Free Relay</t>
  </si>
  <si>
    <t>Medley Relay</t>
  </si>
  <si>
    <t>Points:</t>
  </si>
  <si>
    <t>Freestyle</t>
  </si>
  <si>
    <t>I</t>
  </si>
  <si>
    <t>K</t>
  </si>
  <si>
    <t>m</t>
  </si>
  <si>
    <t>O</t>
  </si>
  <si>
    <t>Q</t>
  </si>
  <si>
    <t xml:space="preserve">      Total</t>
  </si>
  <si>
    <t>Final</t>
  </si>
  <si>
    <t>Squadron</t>
  </si>
  <si>
    <t>Hants &amp; South Coast Leagues</t>
  </si>
  <si>
    <t xml:space="preserve">  Affiliated ASA South East Region</t>
  </si>
  <si>
    <t>Gemini Trophy</t>
  </si>
  <si>
    <t>© Dennis</t>
  </si>
  <si>
    <t>B</t>
  </si>
  <si>
    <t>U11</t>
  </si>
  <si>
    <t>4x2</t>
  </si>
  <si>
    <t>L/M</t>
  </si>
  <si>
    <t>G/B</t>
  </si>
  <si>
    <t>U14</t>
  </si>
  <si>
    <t>U16</t>
  </si>
  <si>
    <t>U12</t>
  </si>
  <si>
    <t>Open</t>
  </si>
  <si>
    <t>L</t>
  </si>
  <si>
    <t>M</t>
  </si>
  <si>
    <t>25m</t>
  </si>
  <si>
    <t>10x1</t>
  </si>
  <si>
    <t>All</t>
  </si>
  <si>
    <t>Total</t>
  </si>
  <si>
    <t xml:space="preserve">     Teams</t>
  </si>
  <si>
    <t>Year</t>
  </si>
  <si>
    <t>into the yellow filled cells.</t>
  </si>
  <si>
    <t>If the number of teams present is less than the 6 or 8 columns available, the unused time slots should be</t>
  </si>
  <si>
    <t>loaded with a letter t.</t>
  </si>
  <si>
    <t>The programme computes event places, points and team rank from time inputs of each lane.</t>
  </si>
  <si>
    <t>Times entered in the correct format will be green colour filled.</t>
  </si>
  <si>
    <t xml:space="preserve">Incorrect time formats will show position as x and no points will be added. The time cell will not be colour filled. </t>
  </si>
  <si>
    <t>slot and, of course, no points. Keep the input short, the print size adjusts to accommodate it!</t>
  </si>
  <si>
    <t>nominal,'last place'  time of 5:00.00 in the time cell.</t>
  </si>
  <si>
    <t>Equal times give the same position to both swimmers and those place points:</t>
  </si>
  <si>
    <t>A joint first place in a six-team gala event gives 6 points to each swimmer.</t>
  </si>
  <si>
    <t>say to 0:58.63, because they were in reverse to the Judges’ placing.</t>
  </si>
  <si>
    <t xml:space="preserve">In that case it is necessary to add 0.001 to the time of the lower placed swimmer so that although the displayed </t>
  </si>
  <si>
    <t>times are equal the positions are in accordance with the decision of the Referee.</t>
  </si>
  <si>
    <t>e.g.  0:58.63 should be typed in as 0:58.631 for the lower placed team/swimmer.</t>
  </si>
  <si>
    <t>Do compare the final points with Manual or any other program recording.</t>
  </si>
  <si>
    <t>If they differ then scan down the listed total points after each event to locate the first discrepancy.</t>
  </si>
  <si>
    <t xml:space="preserve">Spreadsheet error can only be due to error in the format or value of the typed in time. Look for the green highlight.  </t>
  </si>
  <si>
    <t>Thank you for hosting the gala. Please transfer the results to the Competition Secretary as soon as possible.</t>
  </si>
  <si>
    <t>Competition Secretary:  Chris Lintott at  c_lintott@msn.com</t>
  </si>
  <si>
    <t>Dennis.</t>
  </si>
  <si>
    <t>Specific gala details of the Competition year and number of teams, may then be typed</t>
  </si>
  <si>
    <t>Time-cell to time-cell movement is best done by the Tab key.</t>
  </si>
  <si>
    <r>
      <t xml:space="preserve">The </t>
    </r>
    <r>
      <rPr>
        <b/>
        <sz val="12"/>
        <rFont val="Arial"/>
        <family val="2"/>
      </rPr>
      <t>Master</t>
    </r>
    <r>
      <rPr>
        <b/>
        <sz val="10"/>
        <rFont val="Arial"/>
        <family val="2"/>
      </rPr>
      <t xml:space="preserve"> programme on Sheet 1</t>
    </r>
    <r>
      <rPr>
        <sz val="10"/>
        <rFont val="Arial"/>
        <family val="0"/>
      </rPr>
      <t xml:space="preserve"> should be preloaded on to the host computer which must have Excel.</t>
    </r>
  </si>
  <si>
    <t>Then add the team names in their yellow highlighted cells.</t>
  </si>
  <si>
    <r>
      <t xml:space="preserve">Re-enter the time!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Do not delete any time cell</t>
    </r>
    <r>
      <rPr>
        <sz val="10"/>
        <rFont val="Arial"/>
        <family val="0"/>
      </rPr>
      <t>, simply overwrite.</t>
    </r>
  </si>
  <si>
    <r>
      <rPr>
        <b/>
        <sz val="11"/>
        <rFont val="Arial"/>
        <family val="2"/>
      </rPr>
      <t>Time input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for each swimmer must be as “minutes (even if zero), </t>
    </r>
    <r>
      <rPr>
        <b/>
        <sz val="10"/>
        <rFont val="Arial"/>
        <family val="2"/>
      </rPr>
      <t>colon</t>
    </r>
    <r>
      <rPr>
        <sz val="10"/>
        <rFont val="Arial"/>
        <family val="0"/>
      </rPr>
      <t xml:space="preserve">, seconds” e.g. 0:58.63.  </t>
    </r>
  </si>
  <si>
    <r>
      <rPr>
        <b/>
        <sz val="11"/>
        <rFont val="Arial"/>
        <family val="2"/>
      </rPr>
      <t>No Time</t>
    </r>
    <r>
      <rPr>
        <sz val="10"/>
        <rFont val="Arial"/>
        <family val="0"/>
      </rPr>
      <t xml:space="preserve">: If no time has been taken it is necessary to enter one calculated to conform to the agreed placing. </t>
    </r>
  </si>
  <si>
    <r>
      <rPr>
        <b/>
        <sz val="11"/>
        <rFont val="Arial"/>
        <family val="2"/>
      </rPr>
      <t>Invalid swims</t>
    </r>
    <r>
      <rPr>
        <sz val="11"/>
        <rFont val="Arial"/>
        <family val="2"/>
      </rPr>
      <t>:</t>
    </r>
    <r>
      <rPr>
        <sz val="10"/>
        <rFont val="Arial"/>
        <family val="0"/>
      </rPr>
      <t xml:space="preserve"> Letter inputs such as DQ Stroke, Faulty Start etc. to the time slot, generate a cross in the place</t>
    </r>
  </si>
  <si>
    <r>
      <rPr>
        <b/>
        <sz val="11"/>
        <rFont val="Arial"/>
        <family val="2"/>
      </rPr>
      <t>Late Arrival</t>
    </r>
    <r>
      <rPr>
        <sz val="10"/>
        <rFont val="Arial"/>
        <family val="0"/>
      </rPr>
      <t xml:space="preserve"> teams can be accommodated with their  one-point per event  prior to arriving by inserting  a</t>
    </r>
  </si>
  <si>
    <r>
      <rPr>
        <b/>
        <sz val="11"/>
        <rFont val="Arial"/>
        <family val="2"/>
      </rPr>
      <t>Electronic timing</t>
    </r>
    <r>
      <rPr>
        <sz val="10"/>
        <rFont val="Arial"/>
        <family val="0"/>
      </rPr>
      <t xml:space="preserve">: Where the places are determined from electronic pad times the results are absolute. </t>
    </r>
  </si>
  <si>
    <r>
      <rPr>
        <b/>
        <sz val="11"/>
        <rFont val="Arial"/>
        <family val="2"/>
      </rPr>
      <t>Manual timing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There is no change for manual timing except in the case of times that have been averaged, </t>
    </r>
  </si>
  <si>
    <r>
      <rPr>
        <b/>
        <sz val="11"/>
        <rFont val="Arial"/>
        <family val="2"/>
      </rPr>
      <t>Program check</t>
    </r>
    <r>
      <rPr>
        <b/>
        <sz val="10"/>
        <rFont val="Arial"/>
        <family val="2"/>
      </rPr>
      <t>:</t>
    </r>
  </si>
  <si>
    <t>RATS</t>
  </si>
  <si>
    <t>EASTLEIGH</t>
  </si>
  <si>
    <t>Winchester</t>
  </si>
  <si>
    <t>dq</t>
  </si>
  <si>
    <t>dns</t>
  </si>
  <si>
    <t>DQ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</si>
</sst>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\.ss.00"/>
    <numFmt numFmtId="165" formatCode="mm:ss.00"/>
    <numFmt numFmtId="166" formatCode="m:ss.00"/>
    <numFmt numFmtId="167" formatCode="ss.00"/>
    <numFmt numFmtId="168" formatCode="0.0"/>
    <numFmt numFmtId="169" formatCode="s.00"/>
    <numFmt numFmtId="170" formatCode="0.000"/>
  </numFmts>
  <fonts count="49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1" fontId="7" fillId="0" borderId="10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center"/>
      <protection hidden="1"/>
    </xf>
    <xf numFmtId="1" fontId="0" fillId="0" borderId="1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center" shrinkToFit="1"/>
      <protection hidden="1"/>
    </xf>
    <xf numFmtId="0" fontId="0" fillId="0" borderId="17" xfId="0" applyFont="1" applyBorder="1" applyAlignment="1" applyProtection="1">
      <alignment horizontal="center" shrinkToFit="1"/>
      <protection hidden="1"/>
    </xf>
    <xf numFmtId="0" fontId="0" fillId="0" borderId="0" xfId="0" applyFont="1" applyBorder="1" applyAlignment="1" applyProtection="1">
      <alignment horizontal="center" shrinkToFit="1"/>
      <protection hidden="1"/>
    </xf>
    <xf numFmtId="0" fontId="0" fillId="0" borderId="10" xfId="0" applyFont="1" applyBorder="1" applyAlignment="1" applyProtection="1">
      <alignment horizontal="center" shrinkToFit="1"/>
      <protection hidden="1"/>
    </xf>
    <xf numFmtId="0" fontId="0" fillId="0" borderId="14" xfId="0" applyFont="1" applyBorder="1" applyAlignment="1" applyProtection="1">
      <alignment horizontal="center" shrinkToFit="1"/>
      <protection hidden="1"/>
    </xf>
    <xf numFmtId="0" fontId="0" fillId="0" borderId="19" xfId="0" applyFont="1" applyBorder="1" applyAlignment="1" applyProtection="1">
      <alignment horizontal="center" shrinkToFit="1"/>
      <protection hidden="1"/>
    </xf>
    <xf numFmtId="0" fontId="1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left"/>
      <protection hidden="1" locked="0"/>
    </xf>
    <xf numFmtId="0" fontId="0" fillId="33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center"/>
      <protection hidden="1" locked="0"/>
    </xf>
    <xf numFmtId="0" fontId="10" fillId="0" borderId="20" xfId="0" applyFont="1" applyBorder="1" applyAlignment="1" applyProtection="1">
      <alignment horizontal="center"/>
      <protection hidden="1" locked="0"/>
    </xf>
    <xf numFmtId="0" fontId="13" fillId="0" borderId="0" xfId="0" applyFont="1" applyAlignment="1">
      <alignment/>
    </xf>
    <xf numFmtId="166" fontId="0" fillId="0" borderId="0" xfId="0" applyNumberFormat="1" applyFont="1" applyBorder="1" applyAlignment="1" applyProtection="1">
      <alignment horizontal="left" shrinkToFit="1"/>
      <protection hidden="1" locked="0"/>
    </xf>
    <xf numFmtId="0" fontId="0" fillId="0" borderId="0" xfId="0" applyFont="1" applyAlignment="1" applyProtection="1">
      <alignment horizontal="left" shrinkToFit="1"/>
      <protection hidden="1"/>
    </xf>
    <xf numFmtId="0" fontId="0" fillId="0" borderId="10" xfId="0" applyFont="1" applyBorder="1" applyAlignment="1" applyProtection="1">
      <alignment horizontal="left" shrinkToFit="1"/>
      <protection hidden="1"/>
    </xf>
    <xf numFmtId="2" fontId="1" fillId="0" borderId="0" xfId="0" applyNumberFormat="1" applyFont="1" applyBorder="1" applyAlignment="1" applyProtection="1">
      <alignment horizontal="center" wrapText="1" shrinkToFit="1"/>
      <protection hidden="1"/>
    </xf>
    <xf numFmtId="0" fontId="1" fillId="0" borderId="0" xfId="0" applyFont="1" applyBorder="1" applyAlignment="1" applyProtection="1">
      <alignment horizontal="center" wrapText="1" shrinkToFit="1"/>
      <protection hidden="1"/>
    </xf>
    <xf numFmtId="0" fontId="1" fillId="0" borderId="10" xfId="0" applyFont="1" applyBorder="1" applyAlignment="1" applyProtection="1">
      <alignment horizontal="center" wrapText="1" shrinkToFit="1"/>
      <protection hidden="1"/>
    </xf>
    <xf numFmtId="0" fontId="3" fillId="33" borderId="12" xfId="0" applyFont="1" applyFill="1" applyBorder="1" applyAlignment="1" applyProtection="1">
      <alignment horizontal="center" wrapText="1" shrinkToFit="1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3"/>
  <sheetViews>
    <sheetView tabSelected="1" zoomScaleSheetLayoutView="100" zoomScalePageLayoutView="0" workbookViewId="0" topLeftCell="A1">
      <pane ySplit="5" topLeftCell="A102" activePane="bottomLeft" state="frozen"/>
      <selection pane="topLeft" activeCell="A1" sqref="A1"/>
      <selection pane="bottomLeft" activeCell="D116" sqref="D116"/>
    </sheetView>
  </sheetViews>
  <sheetFormatPr defaultColWidth="9.140625" defaultRowHeight="12.75"/>
  <cols>
    <col min="1" max="1" width="2.8515625" style="1" customWidth="1"/>
    <col min="2" max="2" width="1.421875" style="2" customWidth="1"/>
    <col min="3" max="3" width="3.421875" style="11" customWidth="1"/>
    <col min="4" max="4" width="4.7109375" style="4" customWidth="1"/>
    <col min="5" max="5" width="4.7109375" style="1" customWidth="1"/>
    <col min="6" max="6" width="5.57421875" style="5" customWidth="1"/>
    <col min="7" max="7" width="4.28125" style="1" customWidth="1"/>
    <col min="8" max="8" width="7.7109375" style="1" customWidth="1"/>
    <col min="9" max="9" width="4.28125" style="1" customWidth="1"/>
    <col min="10" max="10" width="7.7109375" style="1" customWidth="1"/>
    <col min="11" max="11" width="4.28125" style="1" customWidth="1"/>
    <col min="12" max="12" width="7.7109375" style="1" customWidth="1"/>
    <col min="13" max="13" width="4.28125" style="1" customWidth="1"/>
    <col min="14" max="14" width="7.7109375" style="1" customWidth="1"/>
    <col min="15" max="15" width="4.28125" style="1" customWidth="1"/>
    <col min="16" max="16" width="7.7109375" style="1" customWidth="1"/>
    <col min="17" max="17" width="4.28125" style="1" customWidth="1"/>
    <col min="18" max="18" width="7.7109375" style="32" customWidth="1"/>
    <col min="19" max="24" width="2.140625" style="12" hidden="1" customWidth="1"/>
    <col min="25" max="25" width="13.421875" style="2" customWidth="1"/>
    <col min="26" max="26" width="9.140625" style="2" customWidth="1"/>
    <col min="27" max="16384" width="9.140625" style="10" customWidth="1"/>
  </cols>
  <sheetData>
    <row r="1" spans="3:21" ht="24.75" customHeight="1">
      <c r="C1" s="3" t="s">
        <v>24</v>
      </c>
      <c r="K1" s="6" t="s">
        <v>25</v>
      </c>
      <c r="R1" s="7">
        <f>F3+1</f>
        <v>7</v>
      </c>
      <c r="S1" s="5"/>
      <c r="U1" s="12" t="s">
        <v>1</v>
      </c>
    </row>
    <row r="2" spans="5:24" ht="15" customHeight="1">
      <c r="E2" s="1" t="s">
        <v>44</v>
      </c>
      <c r="F2" s="56">
        <v>2022</v>
      </c>
      <c r="G2" s="12"/>
      <c r="H2" s="9"/>
      <c r="I2" s="71" t="s">
        <v>26</v>
      </c>
      <c r="J2" s="72"/>
      <c r="K2" s="72"/>
      <c r="L2" s="72"/>
      <c r="M2" s="13"/>
      <c r="N2" s="6" t="s">
        <v>4</v>
      </c>
      <c r="Q2" s="14"/>
      <c r="R2" s="15"/>
      <c r="S2" s="12">
        <v>1</v>
      </c>
      <c r="T2" s="12">
        <v>2</v>
      </c>
      <c r="U2" s="12">
        <v>3</v>
      </c>
      <c r="V2" s="12">
        <v>4</v>
      </c>
      <c r="W2" s="12">
        <v>5</v>
      </c>
      <c r="X2" s="12">
        <v>6</v>
      </c>
    </row>
    <row r="3" spans="1:25" s="18" customFormat="1" ht="15.75" customHeight="1">
      <c r="A3" s="16">
        <v>2008</v>
      </c>
      <c r="B3" s="17">
        <v>1</v>
      </c>
      <c r="D3" s="17" t="s">
        <v>43</v>
      </c>
      <c r="F3" s="57">
        <v>6</v>
      </c>
      <c r="G3" s="70" t="str">
        <f>M3</f>
        <v>RATS</v>
      </c>
      <c r="H3" s="70"/>
      <c r="I3" s="69" t="s">
        <v>78</v>
      </c>
      <c r="J3" s="69"/>
      <c r="K3" s="69" t="s">
        <v>79</v>
      </c>
      <c r="L3" s="69"/>
      <c r="M3" s="69" t="s">
        <v>77</v>
      </c>
      <c r="N3" s="69"/>
      <c r="O3" s="66" t="str">
        <f>I3</f>
        <v>EASTLEIGH</v>
      </c>
      <c r="P3" s="67"/>
      <c r="Q3" s="67" t="str">
        <f>K3</f>
        <v>Winchester</v>
      </c>
      <c r="R3" s="68"/>
      <c r="S3" s="54" t="s">
        <v>6</v>
      </c>
      <c r="T3" s="54" t="s">
        <v>16</v>
      </c>
      <c r="U3" s="54" t="s">
        <v>17</v>
      </c>
      <c r="V3" s="54" t="s">
        <v>18</v>
      </c>
      <c r="W3" s="54" t="s">
        <v>19</v>
      </c>
      <c r="X3" s="54" t="s">
        <v>20</v>
      </c>
      <c r="Y3" s="17"/>
    </row>
    <row r="4" spans="2:24" s="19" customFormat="1" ht="15.75" customHeight="1">
      <c r="B4" s="20"/>
      <c r="G4" s="21" t="s">
        <v>1</v>
      </c>
      <c r="H4" s="22"/>
      <c r="I4" s="23" t="s">
        <v>1</v>
      </c>
      <c r="J4" s="24" t="s">
        <v>42</v>
      </c>
      <c r="K4" s="21" t="s">
        <v>1</v>
      </c>
      <c r="L4" s="24" t="s">
        <v>42</v>
      </c>
      <c r="M4" s="21" t="s">
        <v>1</v>
      </c>
      <c r="N4" s="24" t="s">
        <v>42</v>
      </c>
      <c r="O4" s="21" t="s">
        <v>1</v>
      </c>
      <c r="Q4" s="21" t="s">
        <v>1</v>
      </c>
      <c r="R4" s="25"/>
      <c r="S4" s="27"/>
      <c r="T4" s="27"/>
      <c r="U4" s="27"/>
      <c r="V4" s="27"/>
      <c r="W4" s="27"/>
      <c r="X4" s="27"/>
    </row>
    <row r="5" spans="3:27" ht="15" customHeight="1">
      <c r="C5" s="2" t="s">
        <v>2</v>
      </c>
      <c r="F5" s="12"/>
      <c r="G5" s="60">
        <v>1</v>
      </c>
      <c r="H5" s="11"/>
      <c r="I5" s="61">
        <v>2</v>
      </c>
      <c r="J5" s="26">
        <f>J111</f>
        <v>360</v>
      </c>
      <c r="K5" s="61">
        <v>3</v>
      </c>
      <c r="L5" s="26">
        <f>L111</f>
        <v>412</v>
      </c>
      <c r="M5" s="61">
        <v>4</v>
      </c>
      <c r="N5" s="26">
        <f>N111</f>
        <v>282</v>
      </c>
      <c r="O5" s="60">
        <v>5</v>
      </c>
      <c r="P5" s="27"/>
      <c r="Q5" s="60">
        <v>6</v>
      </c>
      <c r="R5" s="28"/>
      <c r="AA5" s="2"/>
    </row>
    <row r="6" spans="1:26" s="30" customFormat="1" ht="17.25" customHeight="1">
      <c r="A6" s="1">
        <v>1</v>
      </c>
      <c r="B6" s="9"/>
      <c r="C6" s="11" t="s">
        <v>6</v>
      </c>
      <c r="D6" s="6" t="s">
        <v>29</v>
      </c>
      <c r="E6" s="1" t="s">
        <v>3</v>
      </c>
      <c r="F6" s="29" t="s">
        <v>0</v>
      </c>
      <c r="G6" s="63">
        <v>0.0005790509259259259</v>
      </c>
      <c r="H6" s="64"/>
      <c r="I6" s="63">
        <v>0.000589236111111111</v>
      </c>
      <c r="J6" s="64"/>
      <c r="K6" s="63">
        <v>0.000506712962962963</v>
      </c>
      <c r="L6" s="64"/>
      <c r="M6" s="63">
        <v>0.0006870370370370371</v>
      </c>
      <c r="N6" s="64"/>
      <c r="O6" s="63">
        <v>0.0005893518518518519</v>
      </c>
      <c r="P6" s="64"/>
      <c r="Q6" s="63">
        <v>0.0005592592592592592</v>
      </c>
      <c r="R6" s="65"/>
      <c r="S6" s="12">
        <f>IF(G6&gt;99,0,($R$1-S7))</f>
        <v>4</v>
      </c>
      <c r="T6" s="12">
        <f>IF(I6&gt;99,0,($R$1-T7))</f>
        <v>3</v>
      </c>
      <c r="U6" s="12">
        <f>IF(K6&gt;99,0,($R$1-U7))</f>
        <v>6</v>
      </c>
      <c r="V6" s="12">
        <f>IF(M6&gt;99,0,($R$1-V7))</f>
        <v>1</v>
      </c>
      <c r="W6" s="12">
        <f>IF(O6&gt;99,0,($R$1-W7))</f>
        <v>2</v>
      </c>
      <c r="X6" s="12">
        <f>IF(Q6&gt;99,0,($R$1-X7))</f>
        <v>5</v>
      </c>
      <c r="Y6" s="9"/>
      <c r="Z6" s="9"/>
    </row>
    <row r="7" spans="2:24" ht="17.25" customHeight="1">
      <c r="B7" s="2" t="s">
        <v>8</v>
      </c>
      <c r="D7" s="31"/>
      <c r="F7" s="5" t="s">
        <v>7</v>
      </c>
      <c r="G7" s="50">
        <f>S7</f>
        <v>3</v>
      </c>
      <c r="H7" s="50">
        <f>S6</f>
        <v>4</v>
      </c>
      <c r="I7" s="50">
        <f>T7</f>
        <v>4</v>
      </c>
      <c r="J7" s="50">
        <f>T6</f>
        <v>3</v>
      </c>
      <c r="K7" s="50">
        <f>U7</f>
        <v>1</v>
      </c>
      <c r="L7" s="50">
        <f>U6</f>
        <v>6</v>
      </c>
      <c r="M7" s="50">
        <f>V7</f>
        <v>6</v>
      </c>
      <c r="N7" s="50">
        <f>V6</f>
        <v>1</v>
      </c>
      <c r="O7" s="50">
        <f>W7</f>
        <v>5</v>
      </c>
      <c r="P7" s="50">
        <f>W6</f>
        <v>2</v>
      </c>
      <c r="Q7" s="50">
        <f>X7</f>
        <v>2</v>
      </c>
      <c r="R7" s="51">
        <f>X6</f>
        <v>5</v>
      </c>
      <c r="S7" s="12">
        <f>IF(G6&gt;99,"X",RANK(G6,$G6:$R6,1))</f>
        <v>3</v>
      </c>
      <c r="T7" s="1">
        <f>IF(I6&gt;99,"X",RANK(I6,$G6:$R6,1))</f>
        <v>4</v>
      </c>
      <c r="U7" s="12">
        <f>IF(K6&gt;99,"X",RANK(K6,$G6:$R6,1))</f>
        <v>1</v>
      </c>
      <c r="V7" s="1">
        <f>IF(M6&gt;99,"X",RANK(M6,$G6:$R6,1))</f>
        <v>6</v>
      </c>
      <c r="W7" s="12">
        <f>IF(O6&gt;99,"X",RANK(O6,$G6:$R6,1))</f>
        <v>5</v>
      </c>
      <c r="X7" s="1">
        <f>IF(Q6&gt;99,"X",RANK(Q6,$G6:$R6,1))</f>
        <v>2</v>
      </c>
    </row>
    <row r="8" spans="1:26" s="30" customFormat="1" ht="17.25" customHeight="1">
      <c r="A8" s="1">
        <v>2</v>
      </c>
      <c r="B8" s="9"/>
      <c r="C8" s="11" t="s">
        <v>28</v>
      </c>
      <c r="D8" s="6" t="s">
        <v>29</v>
      </c>
      <c r="E8" s="1" t="s">
        <v>3</v>
      </c>
      <c r="F8" s="29" t="s">
        <v>0</v>
      </c>
      <c r="G8" s="63">
        <v>0.0005350694444444445</v>
      </c>
      <c r="H8" s="64"/>
      <c r="I8" s="63">
        <v>0.0007166666666666667</v>
      </c>
      <c r="J8" s="64"/>
      <c r="K8" s="63">
        <v>0.0005490740740740741</v>
      </c>
      <c r="L8" s="64"/>
      <c r="M8" s="63">
        <v>0.0007297453703703703</v>
      </c>
      <c r="N8" s="64"/>
      <c r="O8" s="63">
        <v>0.000609837962962963</v>
      </c>
      <c r="P8" s="64"/>
      <c r="Q8" s="63">
        <v>0.0006177083333333333</v>
      </c>
      <c r="R8" s="65"/>
      <c r="S8" s="12">
        <f>IF(G8&gt;99,0,($R$1-S9))</f>
        <v>6</v>
      </c>
      <c r="T8" s="12">
        <f>IF(I8&gt;99,0,($R$1-T9))</f>
        <v>2</v>
      </c>
      <c r="U8" s="12">
        <f>IF(K8&gt;99,0,($R$1-U9))</f>
        <v>5</v>
      </c>
      <c r="V8" s="12">
        <f>IF(M8&gt;99,0,($R$1-V9))</f>
        <v>1</v>
      </c>
      <c r="W8" s="12">
        <f>IF(O8&gt;99,0,($R$1-W9))</f>
        <v>4</v>
      </c>
      <c r="X8" s="12">
        <f>IF(Q8&gt;99,0,($R$1-X9))</f>
        <v>3</v>
      </c>
      <c r="Y8" s="9"/>
      <c r="Z8" s="9"/>
    </row>
    <row r="9" spans="2:24" ht="17.25" customHeight="1">
      <c r="B9" s="2" t="s">
        <v>8</v>
      </c>
      <c r="D9" s="31"/>
      <c r="F9" s="5" t="s">
        <v>7</v>
      </c>
      <c r="G9" s="50">
        <f>S9</f>
        <v>1</v>
      </c>
      <c r="H9" s="50">
        <f>S8+H7</f>
        <v>10</v>
      </c>
      <c r="I9" s="50">
        <f>T9</f>
        <v>5</v>
      </c>
      <c r="J9" s="50">
        <f>T8+J7</f>
        <v>5</v>
      </c>
      <c r="K9" s="50">
        <f>U9</f>
        <v>2</v>
      </c>
      <c r="L9" s="50">
        <f>U8+L7</f>
        <v>11</v>
      </c>
      <c r="M9" s="50">
        <f>V9</f>
        <v>6</v>
      </c>
      <c r="N9" s="50">
        <f>V8+N7</f>
        <v>2</v>
      </c>
      <c r="O9" s="50">
        <f>W9</f>
        <v>3</v>
      </c>
      <c r="P9" s="50">
        <f>W8+P7</f>
        <v>6</v>
      </c>
      <c r="Q9" s="50">
        <f>X9</f>
        <v>4</v>
      </c>
      <c r="R9" s="51">
        <f>X8+R7</f>
        <v>8</v>
      </c>
      <c r="S9" s="12">
        <f>IF(G8&gt;99,"X",RANK(G8,$G8:$R8,1))</f>
        <v>1</v>
      </c>
      <c r="T9" s="1">
        <f>IF(I8&gt;99,"X",RANK(I8,$G8:$R8,1))</f>
        <v>5</v>
      </c>
      <c r="U9" s="12">
        <f>IF(K8&gt;99,"X",RANK(K8,$G8:$R8,1))</f>
        <v>2</v>
      </c>
      <c r="V9" s="1">
        <f>IF(M8&gt;99,"X",RANK(M8,$G8:$R8,1))</f>
        <v>6</v>
      </c>
      <c r="W9" s="12">
        <f>IF(O8&gt;99,"X",RANK(O8,$G8:$R8,1))</f>
        <v>3</v>
      </c>
      <c r="X9" s="1">
        <f>IF(Q8&gt;99,"X",RANK(Q8,$G8:$R8,1))</f>
        <v>4</v>
      </c>
    </row>
    <row r="10" spans="1:26" s="30" customFormat="1" ht="17.25" customHeight="1">
      <c r="A10" s="1">
        <v>3</v>
      </c>
      <c r="B10" s="9"/>
      <c r="C10" s="11" t="s">
        <v>6</v>
      </c>
      <c r="D10" s="6" t="s">
        <v>33</v>
      </c>
      <c r="E10" s="1" t="s">
        <v>3</v>
      </c>
      <c r="F10" s="29" t="s">
        <v>0</v>
      </c>
      <c r="G10" s="63">
        <v>0.00047916666666666664</v>
      </c>
      <c r="H10" s="64"/>
      <c r="I10" s="63">
        <v>0.0004539351851851852</v>
      </c>
      <c r="J10" s="64"/>
      <c r="K10" s="63">
        <v>0.000460763888888889</v>
      </c>
      <c r="L10" s="64"/>
      <c r="M10" s="63">
        <v>0.0005211805555555557</v>
      </c>
      <c r="N10" s="64"/>
      <c r="O10" s="63">
        <v>0.0004545138888888889</v>
      </c>
      <c r="P10" s="64"/>
      <c r="Q10" s="63">
        <v>0.0004767361111111111</v>
      </c>
      <c r="R10" s="65"/>
      <c r="S10" s="12">
        <f>IF(G10&gt;99,0,($R$1-S11))</f>
        <v>2</v>
      </c>
      <c r="T10" s="12">
        <f>IF(I10&gt;99,0,($R$1-T11))</f>
        <v>6</v>
      </c>
      <c r="U10" s="12">
        <f>IF(K10&gt;99,0,($R$1-U11))</f>
        <v>4</v>
      </c>
      <c r="V10" s="12">
        <f>IF(M10&gt;99,0,($R$1-V11))</f>
        <v>1</v>
      </c>
      <c r="W10" s="12">
        <f>IF(O10&gt;99,0,($R$1-W11))</f>
        <v>5</v>
      </c>
      <c r="X10" s="12">
        <f>IF(Q10&gt;99,0,($R$1-X11))</f>
        <v>3</v>
      </c>
      <c r="Y10" s="9"/>
      <c r="Z10" s="9"/>
    </row>
    <row r="11" spans="2:24" ht="17.25" customHeight="1">
      <c r="B11" s="2" t="s">
        <v>8</v>
      </c>
      <c r="D11" s="31"/>
      <c r="F11" s="5" t="s">
        <v>7</v>
      </c>
      <c r="G11" s="50">
        <f>S11</f>
        <v>5</v>
      </c>
      <c r="H11" s="50">
        <f>S10+H9</f>
        <v>12</v>
      </c>
      <c r="I11" s="50">
        <f>T11</f>
        <v>1</v>
      </c>
      <c r="J11" s="50">
        <f>T10+J9</f>
        <v>11</v>
      </c>
      <c r="K11" s="50">
        <f>U11</f>
        <v>3</v>
      </c>
      <c r="L11" s="50">
        <f>U10+L9</f>
        <v>15</v>
      </c>
      <c r="M11" s="50">
        <f>V11</f>
        <v>6</v>
      </c>
      <c r="N11" s="50">
        <f>V10+N9</f>
        <v>3</v>
      </c>
      <c r="O11" s="50">
        <f>W11</f>
        <v>2</v>
      </c>
      <c r="P11" s="50">
        <f>W10+P9</f>
        <v>11</v>
      </c>
      <c r="Q11" s="50">
        <f>X11</f>
        <v>4</v>
      </c>
      <c r="R11" s="51">
        <f>X10+R9</f>
        <v>11</v>
      </c>
      <c r="S11" s="12">
        <f>IF(G10&gt;99,"X",RANK(G10,$G10:$R10,1))</f>
        <v>5</v>
      </c>
      <c r="T11" s="1">
        <f>IF(I10&gt;99,"X",RANK(I10,$G10:$R10,1))</f>
        <v>1</v>
      </c>
      <c r="U11" s="12">
        <f>IF(K10&gt;99,"X",RANK(K10,$G10:$R10,1))</f>
        <v>3</v>
      </c>
      <c r="V11" s="1">
        <f>IF(M10&gt;99,"X",RANK(M10,$G10:$R10,1))</f>
        <v>6</v>
      </c>
      <c r="W11" s="12">
        <f>IF(O10&gt;99,"X",RANK(O10,$G10:$R10,1))</f>
        <v>2</v>
      </c>
      <c r="X11" s="1">
        <f>IF(Q10&gt;99,"X",RANK(Q10,$G10:$R10,1))</f>
        <v>4</v>
      </c>
    </row>
    <row r="12" spans="1:26" s="30" customFormat="1" ht="17.25" customHeight="1">
      <c r="A12" s="1">
        <v>4</v>
      </c>
      <c r="B12" s="9"/>
      <c r="C12" s="11" t="s">
        <v>28</v>
      </c>
      <c r="D12" s="6" t="s">
        <v>33</v>
      </c>
      <c r="E12" s="1" t="s">
        <v>3</v>
      </c>
      <c r="F12" s="29" t="s">
        <v>0</v>
      </c>
      <c r="G12" s="63">
        <v>0.0004641203703703704</v>
      </c>
      <c r="H12" s="64"/>
      <c r="I12" s="63">
        <v>0.00043969907407407407</v>
      </c>
      <c r="J12" s="64"/>
      <c r="K12" s="63">
        <v>0.0004908564814814814</v>
      </c>
      <c r="L12" s="64"/>
      <c r="M12" s="63">
        <v>0.0005268518518518519</v>
      </c>
      <c r="N12" s="64"/>
      <c r="O12" s="63">
        <v>0.0004914351851851851</v>
      </c>
      <c r="P12" s="64"/>
      <c r="Q12" s="63">
        <v>0.0005288194444444444</v>
      </c>
      <c r="R12" s="65"/>
      <c r="S12" s="12">
        <f>IF(G12&gt;99,0,($R$1-S13))</f>
        <v>5</v>
      </c>
      <c r="T12" s="12">
        <f>IF(I12&gt;99,0,($R$1-T13))</f>
        <v>6</v>
      </c>
      <c r="U12" s="12">
        <f>IF(K12&gt;99,0,($R$1-U13))</f>
        <v>4</v>
      </c>
      <c r="V12" s="12">
        <f>IF(M12&gt;99,0,($R$1-V13))</f>
        <v>2</v>
      </c>
      <c r="W12" s="12">
        <f>IF(O12&gt;99,0,($R$1-W13))</f>
        <v>3</v>
      </c>
      <c r="X12" s="12">
        <f>IF(Q12&gt;99,0,($R$1-X13))</f>
        <v>1</v>
      </c>
      <c r="Y12" s="9"/>
      <c r="Z12" s="9"/>
    </row>
    <row r="13" spans="2:24" ht="17.25" customHeight="1">
      <c r="B13" s="2" t="s">
        <v>8</v>
      </c>
      <c r="D13" s="31"/>
      <c r="F13" s="5" t="s">
        <v>7</v>
      </c>
      <c r="G13" s="50">
        <f>S13</f>
        <v>2</v>
      </c>
      <c r="H13" s="50">
        <f>S12+H11</f>
        <v>17</v>
      </c>
      <c r="I13" s="50">
        <f>T13</f>
        <v>1</v>
      </c>
      <c r="J13" s="50">
        <f>T12+J11</f>
        <v>17</v>
      </c>
      <c r="K13" s="50">
        <f>U13</f>
        <v>3</v>
      </c>
      <c r="L13" s="50">
        <f>U12+L11</f>
        <v>19</v>
      </c>
      <c r="M13" s="50">
        <f>V13</f>
        <v>5</v>
      </c>
      <c r="N13" s="50">
        <f>V12+N11</f>
        <v>5</v>
      </c>
      <c r="O13" s="50">
        <f>W13</f>
        <v>4</v>
      </c>
      <c r="P13" s="50">
        <f>W12+P11</f>
        <v>14</v>
      </c>
      <c r="Q13" s="50">
        <f>X13</f>
        <v>6</v>
      </c>
      <c r="R13" s="51">
        <f>X12+R11</f>
        <v>12</v>
      </c>
      <c r="S13" s="12">
        <f>IF(G12&gt;99,"X",RANK(G12,$G12:$R12,1))</f>
        <v>2</v>
      </c>
      <c r="T13" s="1">
        <f>IF(I12&gt;99,"X",RANK(I12,$G12:$R12,1))</f>
        <v>1</v>
      </c>
      <c r="U13" s="12">
        <f>IF(K12&gt;99,"X",RANK(K12,$G12:$R12,1))</f>
        <v>3</v>
      </c>
      <c r="V13" s="1">
        <f>IF(M12&gt;99,"X",RANK(M12,$G12:$R12,1))</f>
        <v>5</v>
      </c>
      <c r="W13" s="12">
        <f>IF(O12&gt;99,"X",RANK(O12,$G12:$R12,1))</f>
        <v>4</v>
      </c>
      <c r="X13" s="1">
        <f>IF(Q12&gt;99,"X",RANK(Q12,$G12:$R12,1))</f>
        <v>6</v>
      </c>
    </row>
    <row r="14" spans="1:26" ht="17.25" customHeight="1">
      <c r="A14" s="1">
        <v>5</v>
      </c>
      <c r="B14" s="9"/>
      <c r="C14" s="11" t="s">
        <v>6</v>
      </c>
      <c r="D14" s="31" t="s">
        <v>34</v>
      </c>
      <c r="E14" s="1" t="s">
        <v>3</v>
      </c>
      <c r="F14" s="29" t="s">
        <v>0</v>
      </c>
      <c r="G14" s="63">
        <v>0.0004475694444444445</v>
      </c>
      <c r="H14" s="64"/>
      <c r="I14" s="63">
        <v>0.00042604166666666675</v>
      </c>
      <c r="J14" s="64"/>
      <c r="K14" s="63">
        <v>0.0004857638888888889</v>
      </c>
      <c r="L14" s="64"/>
      <c r="M14" s="63">
        <v>0.0005061342592592592</v>
      </c>
      <c r="N14" s="64"/>
      <c r="O14" s="63">
        <v>0.000459375</v>
      </c>
      <c r="P14" s="64"/>
      <c r="Q14" s="63">
        <v>0.0004288194444444444</v>
      </c>
      <c r="R14" s="65"/>
      <c r="S14" s="12">
        <f>IF(G14&gt;99,0,($R$1-S15))</f>
        <v>4</v>
      </c>
      <c r="T14" s="12">
        <f>IF(I14&gt;99,0,($R$1-T15))</f>
        <v>6</v>
      </c>
      <c r="U14" s="12">
        <f>IF(K14&gt;99,0,($R$1-U15))</f>
        <v>2</v>
      </c>
      <c r="V14" s="12">
        <f>IF(M14&gt;99,0,($R$1-V15))</f>
        <v>1</v>
      </c>
      <c r="W14" s="12">
        <f>IF(O14&gt;99,0,($R$1-W15))</f>
        <v>3</v>
      </c>
      <c r="X14" s="12">
        <f>IF(Q14&gt;99,0,($R$1-X15))</f>
        <v>5</v>
      </c>
      <c r="Y14" s="9"/>
      <c r="Z14" s="9"/>
    </row>
    <row r="15" spans="2:24" ht="17.25" customHeight="1">
      <c r="B15" s="2" t="s">
        <v>8</v>
      </c>
      <c r="D15" s="31"/>
      <c r="F15" s="5" t="s">
        <v>7</v>
      </c>
      <c r="G15" s="50">
        <f>S15</f>
        <v>3</v>
      </c>
      <c r="H15" s="50">
        <f>S14+H13</f>
        <v>21</v>
      </c>
      <c r="I15" s="50">
        <f>T15</f>
        <v>1</v>
      </c>
      <c r="J15" s="50">
        <f>T14+J13</f>
        <v>23</v>
      </c>
      <c r="K15" s="50">
        <f>U15</f>
        <v>5</v>
      </c>
      <c r="L15" s="50">
        <f>U14+L13</f>
        <v>21</v>
      </c>
      <c r="M15" s="50">
        <f>V15</f>
        <v>6</v>
      </c>
      <c r="N15" s="50">
        <f>V14+N13</f>
        <v>6</v>
      </c>
      <c r="O15" s="50">
        <f>W15</f>
        <v>4</v>
      </c>
      <c r="P15" s="50">
        <f>W14+P13</f>
        <v>17</v>
      </c>
      <c r="Q15" s="50">
        <f>X15</f>
        <v>2</v>
      </c>
      <c r="R15" s="51">
        <f>X14+R13</f>
        <v>17</v>
      </c>
      <c r="S15" s="12">
        <f>IF(G14&gt;99,"X",RANK(G14,$G14:$R14,1))</f>
        <v>3</v>
      </c>
      <c r="T15" s="1">
        <f>IF(I14&gt;99,"X",RANK(I14,$G14:$R14,1))</f>
        <v>1</v>
      </c>
      <c r="U15" s="12">
        <f>IF(K14&gt;99,"X",RANK(K14,$G14:$R14,1))</f>
        <v>5</v>
      </c>
      <c r="V15" s="1">
        <f>IF(M14&gt;99,"X",RANK(M14,$G14:$R14,1))</f>
        <v>6</v>
      </c>
      <c r="W15" s="12">
        <f>IF(O14&gt;99,"X",RANK(O14,$G14:$R14,1))</f>
        <v>4</v>
      </c>
      <c r="X15" s="1">
        <f>IF(Q14&gt;99,"X",RANK(Q14,$G14:$R14,1))</f>
        <v>2</v>
      </c>
    </row>
    <row r="16" spans="1:26" s="30" customFormat="1" ht="17.25" customHeight="1">
      <c r="A16" s="1">
        <v>6</v>
      </c>
      <c r="B16" s="9"/>
      <c r="C16" s="11" t="s">
        <v>28</v>
      </c>
      <c r="D16" s="6" t="s">
        <v>34</v>
      </c>
      <c r="E16" s="1" t="s">
        <v>3</v>
      </c>
      <c r="F16" s="29" t="s">
        <v>0</v>
      </c>
      <c r="G16" s="63">
        <v>0.0004546296296296297</v>
      </c>
      <c r="H16" s="64"/>
      <c r="I16" s="63">
        <v>0.0004185185185185184</v>
      </c>
      <c r="J16" s="64"/>
      <c r="K16" s="63">
        <v>0.0004228009259259259</v>
      </c>
      <c r="L16" s="64"/>
      <c r="M16" s="63">
        <v>0.0005186342592592593</v>
      </c>
      <c r="N16" s="64"/>
      <c r="O16" s="63">
        <v>0.0004515046296296296</v>
      </c>
      <c r="P16" s="64"/>
      <c r="Q16" s="63">
        <v>0.00043761574074074075</v>
      </c>
      <c r="R16" s="65"/>
      <c r="S16" s="12">
        <f>IF(G16&gt;99,0,($R$1-S17))</f>
        <v>2</v>
      </c>
      <c r="T16" s="12">
        <f>IF(I16&gt;99,0,($R$1-T17))</f>
        <v>6</v>
      </c>
      <c r="U16" s="12">
        <f>IF(K16&gt;99,0,($R$1-U17))</f>
        <v>5</v>
      </c>
      <c r="V16" s="12">
        <f>IF(M16&gt;99,0,($R$1-V17))</f>
        <v>1</v>
      </c>
      <c r="W16" s="12">
        <f>IF(O16&gt;99,0,($R$1-W17))</f>
        <v>3</v>
      </c>
      <c r="X16" s="12">
        <f>IF(Q16&gt;99,0,($R$1-X17))</f>
        <v>4</v>
      </c>
      <c r="Y16" s="9"/>
      <c r="Z16" s="9"/>
    </row>
    <row r="17" spans="2:26" ht="17.25" customHeight="1">
      <c r="B17" s="2" t="s">
        <v>8</v>
      </c>
      <c r="D17" s="31"/>
      <c r="F17" s="5" t="s">
        <v>7</v>
      </c>
      <c r="G17" s="50">
        <f>S17</f>
        <v>5</v>
      </c>
      <c r="H17" s="50">
        <f>S16+H15</f>
        <v>23</v>
      </c>
      <c r="I17" s="50">
        <f>T17</f>
        <v>1</v>
      </c>
      <c r="J17" s="50">
        <f>T16+J15</f>
        <v>29</v>
      </c>
      <c r="K17" s="50">
        <f>U17</f>
        <v>2</v>
      </c>
      <c r="L17" s="50">
        <f>U16+L15</f>
        <v>26</v>
      </c>
      <c r="M17" s="50">
        <f>V17</f>
        <v>6</v>
      </c>
      <c r="N17" s="50">
        <f>V16+N15</f>
        <v>7</v>
      </c>
      <c r="O17" s="50">
        <f>W17</f>
        <v>4</v>
      </c>
      <c r="P17" s="50">
        <f>W16+P15</f>
        <v>20</v>
      </c>
      <c r="Q17" s="50">
        <f>X17</f>
        <v>3</v>
      </c>
      <c r="R17" s="51">
        <f>X16+R15</f>
        <v>21</v>
      </c>
      <c r="S17" s="12">
        <f>IF(G16&gt;99,"X",RANK(G16,$G16:$R16,1))</f>
        <v>5</v>
      </c>
      <c r="T17" s="1">
        <f>IF(I16&gt;99,"X",RANK(I16,$G16:$R16,1))</f>
        <v>1</v>
      </c>
      <c r="U17" s="12">
        <f>IF(K16&gt;99,"X",RANK(K16,$G16:$R16,1))</f>
        <v>2</v>
      </c>
      <c r="V17" s="1">
        <f>IF(M16&gt;99,"X",RANK(M16,$G16:$R16,1))</f>
        <v>6</v>
      </c>
      <c r="W17" s="12">
        <f>IF(O16&gt;99,"X",RANK(O16,$G16:$R16,1))</f>
        <v>4</v>
      </c>
      <c r="X17" s="1">
        <f>IF(Q16&gt;99,"X",RANK(Q16,$G16:$R16,1))</f>
        <v>3</v>
      </c>
      <c r="Y17" s="1"/>
      <c r="Z17" s="1"/>
    </row>
    <row r="18" spans="1:26" s="30" customFormat="1" ht="17.25" customHeight="1">
      <c r="A18" s="1">
        <v>7</v>
      </c>
      <c r="B18" s="9"/>
      <c r="C18" s="11" t="s">
        <v>6</v>
      </c>
      <c r="D18" s="6" t="s">
        <v>35</v>
      </c>
      <c r="E18" s="1" t="s">
        <v>3</v>
      </c>
      <c r="F18" s="29" t="s">
        <v>0</v>
      </c>
      <c r="G18" s="63" t="s">
        <v>80</v>
      </c>
      <c r="H18" s="64"/>
      <c r="I18" s="63">
        <v>0.0005273148148148149</v>
      </c>
      <c r="J18" s="64"/>
      <c r="K18" s="63">
        <v>0.0004886574074074074</v>
      </c>
      <c r="L18" s="64"/>
      <c r="M18" s="63" t="s">
        <v>80</v>
      </c>
      <c r="N18" s="64"/>
      <c r="O18" s="63">
        <v>0.0005594907407407408</v>
      </c>
      <c r="P18" s="64"/>
      <c r="Q18" s="63">
        <v>0.0005341435185185185</v>
      </c>
      <c r="R18" s="65"/>
      <c r="S18" s="12">
        <f>IF(G18&gt;99,0,($R$1-S19))</f>
        <v>0</v>
      </c>
      <c r="T18" s="12">
        <f>IF(I18&gt;99,0,($R$1-T19))</f>
        <v>5</v>
      </c>
      <c r="U18" s="12">
        <f>IF(K18&gt;99,0,($R$1-U19))</f>
        <v>6</v>
      </c>
      <c r="V18" s="12">
        <f>IF(M18&gt;99,0,($R$1-V19))</f>
        <v>0</v>
      </c>
      <c r="W18" s="12">
        <f>IF(O18&gt;99,0,($R$1-W19))</f>
        <v>3</v>
      </c>
      <c r="X18" s="12">
        <f>IF(Q18&gt;99,0,($R$1-X19))</f>
        <v>4</v>
      </c>
      <c r="Y18" s="9"/>
      <c r="Z18" s="9"/>
    </row>
    <row r="19" spans="2:24" ht="17.25" customHeight="1">
      <c r="B19" s="2" t="s">
        <v>8</v>
      </c>
      <c r="D19" s="31"/>
      <c r="F19" s="5" t="s">
        <v>7</v>
      </c>
      <c r="G19" s="50" t="str">
        <f>S19</f>
        <v>X</v>
      </c>
      <c r="H19" s="50">
        <f>S18+H17</f>
        <v>23</v>
      </c>
      <c r="I19" s="50">
        <f>T19</f>
        <v>2</v>
      </c>
      <c r="J19" s="50">
        <f>T18+J17</f>
        <v>34</v>
      </c>
      <c r="K19" s="50">
        <f>U19</f>
        <v>1</v>
      </c>
      <c r="L19" s="50">
        <f>U18+L17</f>
        <v>32</v>
      </c>
      <c r="M19" s="50" t="str">
        <f>V19</f>
        <v>X</v>
      </c>
      <c r="N19" s="50">
        <f>V18+N17</f>
        <v>7</v>
      </c>
      <c r="O19" s="50">
        <f>W19</f>
        <v>4</v>
      </c>
      <c r="P19" s="50">
        <f>W18+P17</f>
        <v>23</v>
      </c>
      <c r="Q19" s="50">
        <f>X19</f>
        <v>3</v>
      </c>
      <c r="R19" s="51">
        <f>X18+R17</f>
        <v>25</v>
      </c>
      <c r="S19" s="12" t="str">
        <f>IF(G18&gt;99,"X",RANK(G18,$G18:$R18,1))</f>
        <v>X</v>
      </c>
      <c r="T19" s="1">
        <f>IF(I18&gt;99,"X",RANK(I18,$G18:$R18,1))</f>
        <v>2</v>
      </c>
      <c r="U19" s="12">
        <f>IF(K18&gt;99,"X",RANK(K18,$G18:$R18,1))</f>
        <v>1</v>
      </c>
      <c r="V19" s="1" t="str">
        <f>IF(M18&gt;99,"X",RANK(M18,$G18:$R18,1))</f>
        <v>X</v>
      </c>
      <c r="W19" s="12">
        <f>IF(O18&gt;99,"X",RANK(O18,$G18:$R18,1))</f>
        <v>4</v>
      </c>
      <c r="X19" s="1">
        <f>IF(Q18&gt;99,"X",RANK(Q18,$G18:$R18,1))</f>
        <v>3</v>
      </c>
    </row>
    <row r="20" spans="1:26" s="30" customFormat="1" ht="17.25" customHeight="1">
      <c r="A20" s="1">
        <v>8</v>
      </c>
      <c r="B20" s="9"/>
      <c r="C20" s="11" t="s">
        <v>28</v>
      </c>
      <c r="D20" s="6" t="s">
        <v>35</v>
      </c>
      <c r="E20" s="1" t="s">
        <v>3</v>
      </c>
      <c r="F20" s="29" t="s">
        <v>0</v>
      </c>
      <c r="G20" s="63">
        <v>0.0004987268518518519</v>
      </c>
      <c r="H20" s="64"/>
      <c r="I20" s="63">
        <v>0.0005151620370370371</v>
      </c>
      <c r="J20" s="64"/>
      <c r="K20" s="63">
        <v>0.0006478009259259259</v>
      </c>
      <c r="L20" s="64"/>
      <c r="M20" s="63">
        <v>0.0006049768518518519</v>
      </c>
      <c r="N20" s="64"/>
      <c r="O20" s="63">
        <v>0.0006268518518518519</v>
      </c>
      <c r="P20" s="64"/>
      <c r="Q20" s="63">
        <v>0.000544675925925926</v>
      </c>
      <c r="R20" s="65"/>
      <c r="S20" s="12">
        <f>IF(G20&gt;99,0,($R$1-S21))</f>
        <v>6</v>
      </c>
      <c r="T20" s="12">
        <f>IF(I20&gt;99,0,($R$1-T21))</f>
        <v>5</v>
      </c>
      <c r="U20" s="12">
        <f>IF(K20&gt;99,0,($R$1-U21))</f>
        <v>1</v>
      </c>
      <c r="V20" s="12">
        <f>IF(M20&gt;99,0,($R$1-V21))</f>
        <v>3</v>
      </c>
      <c r="W20" s="12">
        <f>IF(O20&gt;99,0,($R$1-W21))</f>
        <v>2</v>
      </c>
      <c r="X20" s="12">
        <f>IF(Q20&gt;99,0,($R$1-X21))</f>
        <v>4</v>
      </c>
      <c r="Y20" s="9"/>
      <c r="Z20" s="9"/>
    </row>
    <row r="21" spans="2:24" ht="17.25" customHeight="1">
      <c r="B21" s="2" t="s">
        <v>8</v>
      </c>
      <c r="F21" s="5" t="s">
        <v>7</v>
      </c>
      <c r="G21" s="50">
        <f>S21</f>
        <v>1</v>
      </c>
      <c r="H21" s="50">
        <f>S20+H19</f>
        <v>29</v>
      </c>
      <c r="I21" s="50">
        <f>T21</f>
        <v>2</v>
      </c>
      <c r="J21" s="50">
        <f>T20+J19</f>
        <v>39</v>
      </c>
      <c r="K21" s="50">
        <f>U21</f>
        <v>6</v>
      </c>
      <c r="L21" s="50">
        <f>U20+L19</f>
        <v>33</v>
      </c>
      <c r="M21" s="50">
        <f>V21</f>
        <v>4</v>
      </c>
      <c r="N21" s="50">
        <f>V20+N19</f>
        <v>10</v>
      </c>
      <c r="O21" s="50">
        <f>W21</f>
        <v>5</v>
      </c>
      <c r="P21" s="50">
        <f>W20+P19</f>
        <v>25</v>
      </c>
      <c r="Q21" s="50">
        <f>X21</f>
        <v>3</v>
      </c>
      <c r="R21" s="51">
        <f>X20+R19</f>
        <v>29</v>
      </c>
      <c r="S21" s="12">
        <f>IF(G20&gt;99,"X",RANK(G20,$G20:$R20,1))</f>
        <v>1</v>
      </c>
      <c r="T21" s="1">
        <f>IF(I20&gt;99,"X",RANK(I20,$G20:$R20,1))</f>
        <v>2</v>
      </c>
      <c r="U21" s="12">
        <f>IF(K20&gt;99,"X",RANK(K20,$G20:$R20,1))</f>
        <v>6</v>
      </c>
      <c r="V21" s="1">
        <f>IF(M20&gt;99,"X",RANK(M20,$G20:$R20,1))</f>
        <v>4</v>
      </c>
      <c r="W21" s="12">
        <f>IF(O20&gt;99,"X",RANK(O20,$G20:$R20,1))</f>
        <v>5</v>
      </c>
      <c r="X21" s="1">
        <f>IF(Q20&gt;99,"X",RANK(Q20,$G20:$R20,1))</f>
        <v>3</v>
      </c>
    </row>
    <row r="22" spans="1:26" s="30" customFormat="1" ht="17.25" customHeight="1">
      <c r="A22" s="1">
        <v>9</v>
      </c>
      <c r="B22" s="9"/>
      <c r="C22" s="11" t="s">
        <v>37</v>
      </c>
      <c r="D22" s="29" t="s">
        <v>36</v>
      </c>
      <c r="E22" s="5" t="s">
        <v>5</v>
      </c>
      <c r="F22" s="29" t="s">
        <v>0</v>
      </c>
      <c r="G22" s="63">
        <v>0.0009471064814814814</v>
      </c>
      <c r="H22" s="64"/>
      <c r="I22" s="63">
        <v>0.00085</v>
      </c>
      <c r="J22" s="64"/>
      <c r="K22" s="63">
        <v>0.0008821759259259259</v>
      </c>
      <c r="L22" s="64"/>
      <c r="M22" s="63">
        <v>0.0010245370370370371</v>
      </c>
      <c r="N22" s="64"/>
      <c r="O22" s="63">
        <v>0.0009864583333333333</v>
      </c>
      <c r="P22" s="64"/>
      <c r="Q22" s="63">
        <v>0.0009469907407407408</v>
      </c>
      <c r="R22" s="65"/>
      <c r="S22" s="12">
        <f>IF(G22&gt;99,0,($R$1-S23))</f>
        <v>3</v>
      </c>
      <c r="T22" s="12">
        <f>IF(I22&gt;99,0,($R$1-T23))</f>
        <v>6</v>
      </c>
      <c r="U22" s="12">
        <f>IF(K22&gt;99,0,($R$1-U23))</f>
        <v>5</v>
      </c>
      <c r="V22" s="12">
        <f>IF(M22&gt;99,0,($R$1-V23))</f>
        <v>1</v>
      </c>
      <c r="W22" s="12">
        <f>IF(O22&gt;99,0,($R$1-W23))</f>
        <v>2</v>
      </c>
      <c r="X22" s="12">
        <f>IF(Q22&gt;99,0,($R$1-X23))</f>
        <v>4</v>
      </c>
      <c r="Y22" s="9"/>
      <c r="Z22" s="9"/>
    </row>
    <row r="23" spans="2:24" ht="17.25" customHeight="1">
      <c r="B23" s="2" t="s">
        <v>9</v>
      </c>
      <c r="E23" s="5"/>
      <c r="F23" s="5" t="s">
        <v>7</v>
      </c>
      <c r="G23" s="50">
        <f>S23</f>
        <v>4</v>
      </c>
      <c r="H23" s="50">
        <f>S22+H21</f>
        <v>32</v>
      </c>
      <c r="I23" s="50">
        <f>T23</f>
        <v>1</v>
      </c>
      <c r="J23" s="50">
        <f>T22+J21</f>
        <v>45</v>
      </c>
      <c r="K23" s="50">
        <f>U23</f>
        <v>2</v>
      </c>
      <c r="L23" s="50">
        <f>U22+L21</f>
        <v>38</v>
      </c>
      <c r="M23" s="50">
        <f>V23</f>
        <v>6</v>
      </c>
      <c r="N23" s="50">
        <f>V22+N21</f>
        <v>11</v>
      </c>
      <c r="O23" s="50">
        <f>W23</f>
        <v>5</v>
      </c>
      <c r="P23" s="50">
        <f>W22+P21</f>
        <v>27</v>
      </c>
      <c r="Q23" s="50">
        <f>X23</f>
        <v>3</v>
      </c>
      <c r="R23" s="51">
        <f>X22+R21</f>
        <v>33</v>
      </c>
      <c r="S23" s="12">
        <f>IF(G22&gt;99,"X",RANK(G22,$G22:$R22,1))</f>
        <v>4</v>
      </c>
      <c r="T23" s="1">
        <f>IF(I22&gt;99,"X",RANK(I22,$G22:$R22,1))</f>
        <v>1</v>
      </c>
      <c r="U23" s="12">
        <f>IF(K22&gt;99,"X",RANK(K22,$G22:$R22,1))</f>
        <v>2</v>
      </c>
      <c r="V23" s="1">
        <f>IF(M22&gt;99,"X",RANK(M22,$G22:$R22,1))</f>
        <v>6</v>
      </c>
      <c r="W23" s="12">
        <f>IF(O22&gt;99,"X",RANK(O22,$G22:$R22,1))</f>
        <v>5</v>
      </c>
      <c r="X23" s="1">
        <f>IF(Q22&gt;99,"X",RANK(Q22,$G22:$R22,1))</f>
        <v>3</v>
      </c>
    </row>
    <row r="24" spans="1:26" s="30" customFormat="1" ht="17.25" customHeight="1">
      <c r="A24" s="33">
        <v>10</v>
      </c>
      <c r="B24" s="9"/>
      <c r="C24" s="11" t="s">
        <v>38</v>
      </c>
      <c r="D24" s="29" t="s">
        <v>36</v>
      </c>
      <c r="E24" s="5" t="s">
        <v>5</v>
      </c>
      <c r="F24" s="29" t="s">
        <v>0</v>
      </c>
      <c r="G24" s="63">
        <v>0.0007706018518518517</v>
      </c>
      <c r="H24" s="64"/>
      <c r="I24" s="63">
        <v>0.0007626157407407408</v>
      </c>
      <c r="J24" s="64"/>
      <c r="K24" s="63">
        <v>0.0007570601851851853</v>
      </c>
      <c r="L24" s="64"/>
      <c r="M24" s="63">
        <v>0.0009604166666666667</v>
      </c>
      <c r="N24" s="64"/>
      <c r="O24" s="63">
        <v>0.0008313657407407407</v>
      </c>
      <c r="P24" s="64"/>
      <c r="Q24" s="63">
        <v>0.0008043981481481482</v>
      </c>
      <c r="R24" s="65"/>
      <c r="S24" s="12">
        <f>IF(G24&gt;99,0,($R$1-S25))</f>
        <v>4</v>
      </c>
      <c r="T24" s="12">
        <f>IF(I24&gt;99,0,($R$1-T25))</f>
        <v>5</v>
      </c>
      <c r="U24" s="12">
        <f>IF(K24&gt;99,0,($R$1-U25))</f>
        <v>6</v>
      </c>
      <c r="V24" s="12">
        <f>IF(M24&gt;99,0,($R$1-V25))</f>
        <v>1</v>
      </c>
      <c r="W24" s="12">
        <f>IF(O24&gt;99,0,($R$1-W25))</f>
        <v>2</v>
      </c>
      <c r="X24" s="12">
        <f>IF(Q24&gt;99,0,($R$1-X25))</f>
        <v>3</v>
      </c>
      <c r="Y24" s="9"/>
      <c r="Z24" s="9"/>
    </row>
    <row r="25" spans="1:24" ht="17.25" customHeight="1">
      <c r="A25" s="34"/>
      <c r="B25" s="35" t="s">
        <v>9</v>
      </c>
      <c r="C25" s="36"/>
      <c r="D25" s="37"/>
      <c r="E25" s="34"/>
      <c r="F25" s="38" t="s">
        <v>7</v>
      </c>
      <c r="G25" s="52">
        <f>S25</f>
        <v>3</v>
      </c>
      <c r="H25" s="52">
        <f>S24+H23</f>
        <v>36</v>
      </c>
      <c r="I25" s="52">
        <f>T25</f>
        <v>2</v>
      </c>
      <c r="J25" s="52">
        <f>T24+J23</f>
        <v>50</v>
      </c>
      <c r="K25" s="52">
        <f>U25</f>
        <v>1</v>
      </c>
      <c r="L25" s="52">
        <f>U24+L23</f>
        <v>44</v>
      </c>
      <c r="M25" s="52">
        <f>V25</f>
        <v>6</v>
      </c>
      <c r="N25" s="52">
        <f>V24+N23</f>
        <v>12</v>
      </c>
      <c r="O25" s="52">
        <f>W25</f>
        <v>5</v>
      </c>
      <c r="P25" s="52">
        <f>W24+P23</f>
        <v>29</v>
      </c>
      <c r="Q25" s="52">
        <f>X25</f>
        <v>4</v>
      </c>
      <c r="R25" s="53">
        <f>X24+R23</f>
        <v>36</v>
      </c>
      <c r="S25" s="12">
        <f>IF(G24&gt;99,"X",RANK(G24,$G24:$R24,1))</f>
        <v>3</v>
      </c>
      <c r="T25" s="1">
        <f>IF(I24&gt;99,"X",RANK(I24,$G24:$R24,1))</f>
        <v>2</v>
      </c>
      <c r="U25" s="12">
        <f>IF(K24&gt;99,"X",RANK(K24,$G24:$R24,1))</f>
        <v>1</v>
      </c>
      <c r="V25" s="1">
        <f>IF(M24&gt;99,"X",RANK(M24,$G24:$R24,1))</f>
        <v>6</v>
      </c>
      <c r="W25" s="12">
        <f>IF(O24&gt;99,"X",RANK(O24,$G24:$R24,1))</f>
        <v>5</v>
      </c>
      <c r="X25" s="1">
        <f>IF(Q24&gt;99,"X",RANK(Q24,$G24:$R24,1))</f>
        <v>4</v>
      </c>
    </row>
    <row r="26" spans="1:26" s="30" customFormat="1" ht="17.25" customHeight="1">
      <c r="A26" s="1">
        <v>11</v>
      </c>
      <c r="B26" s="9"/>
      <c r="C26" s="11" t="s">
        <v>6</v>
      </c>
      <c r="D26" s="6" t="s">
        <v>29</v>
      </c>
      <c r="E26" s="1" t="s">
        <v>3</v>
      </c>
      <c r="F26" s="29" t="s">
        <v>0</v>
      </c>
      <c r="G26" s="63">
        <v>0.000523263888888889</v>
      </c>
      <c r="H26" s="64"/>
      <c r="I26" s="63">
        <v>0.0005671296296296296</v>
      </c>
      <c r="J26" s="64"/>
      <c r="K26" s="63">
        <v>0.00048182870370370377</v>
      </c>
      <c r="L26" s="64"/>
      <c r="M26" s="63">
        <v>0.0006380787037037037</v>
      </c>
      <c r="N26" s="64"/>
      <c r="O26" s="63">
        <v>0.00050625</v>
      </c>
      <c r="P26" s="64"/>
      <c r="Q26" s="63">
        <v>0.000543287037037037</v>
      </c>
      <c r="R26" s="65"/>
      <c r="S26" s="12">
        <f>IF(G26&gt;99,0,($R$1-S27))</f>
        <v>4</v>
      </c>
      <c r="T26" s="12">
        <f>IF(I26&gt;99,0,($R$1-T27))</f>
        <v>2</v>
      </c>
      <c r="U26" s="12">
        <f>IF(K26&gt;99,0,($R$1-U27))</f>
        <v>6</v>
      </c>
      <c r="V26" s="12">
        <f>IF(M26&gt;99,0,($R$1-V27))</f>
        <v>1</v>
      </c>
      <c r="W26" s="12">
        <f>IF(O26&gt;99,0,($R$1-W27))</f>
        <v>5</v>
      </c>
      <c r="X26" s="12">
        <f>IF(Q26&gt;99,0,($R$1-X27))</f>
        <v>3</v>
      </c>
      <c r="Y26" s="9"/>
      <c r="Z26" s="9"/>
    </row>
    <row r="27" spans="2:24" ht="17.25" customHeight="1">
      <c r="B27" s="2" t="s">
        <v>10</v>
      </c>
      <c r="D27" s="31"/>
      <c r="F27" s="5" t="s">
        <v>7</v>
      </c>
      <c r="G27" s="50">
        <f>S27</f>
        <v>3</v>
      </c>
      <c r="H27" s="50">
        <f>S26+H25</f>
        <v>40</v>
      </c>
      <c r="I27" s="50">
        <f>T27</f>
        <v>5</v>
      </c>
      <c r="J27" s="50">
        <f>T26+J25</f>
        <v>52</v>
      </c>
      <c r="K27" s="50">
        <f>U27</f>
        <v>1</v>
      </c>
      <c r="L27" s="50">
        <f>U26+L25</f>
        <v>50</v>
      </c>
      <c r="M27" s="50">
        <f>V27</f>
        <v>6</v>
      </c>
      <c r="N27" s="50">
        <f>V26+N25</f>
        <v>13</v>
      </c>
      <c r="O27" s="50">
        <f>W27</f>
        <v>2</v>
      </c>
      <c r="P27" s="50">
        <f>W26+P25</f>
        <v>34</v>
      </c>
      <c r="Q27" s="50">
        <f>X27</f>
        <v>4</v>
      </c>
      <c r="R27" s="51">
        <f>X26+R25</f>
        <v>39</v>
      </c>
      <c r="S27" s="12">
        <f>IF(G26&gt;99,"X",RANK(G26,$G26:$R26,1))</f>
        <v>3</v>
      </c>
      <c r="T27" s="1">
        <f>IF(I26&gt;99,"X",RANK(I26,$G26:$R26,1))</f>
        <v>5</v>
      </c>
      <c r="U27" s="12">
        <f>IF(K26&gt;99,"X",RANK(K26,$G26:$R26,1))</f>
        <v>1</v>
      </c>
      <c r="V27" s="1">
        <f>IF(M26&gt;99,"X",RANK(M26,$G26:$R26,1))</f>
        <v>6</v>
      </c>
      <c r="W27" s="12">
        <f>IF(O26&gt;99,"X",RANK(O26,$G26:$R26,1))</f>
        <v>2</v>
      </c>
      <c r="X27" s="1">
        <f>IF(Q26&gt;99,"X",RANK(Q26,$G26:$R26,1))</f>
        <v>4</v>
      </c>
    </row>
    <row r="28" spans="1:26" s="30" customFormat="1" ht="17.25" customHeight="1">
      <c r="A28" s="1">
        <v>12</v>
      </c>
      <c r="B28" s="9"/>
      <c r="C28" s="11" t="s">
        <v>28</v>
      </c>
      <c r="D28" s="6" t="s">
        <v>29</v>
      </c>
      <c r="E28" s="1" t="s">
        <v>3</v>
      </c>
      <c r="F28" s="29" t="s">
        <v>0</v>
      </c>
      <c r="G28" s="63">
        <v>0.0007064814814814815</v>
      </c>
      <c r="H28" s="64"/>
      <c r="I28" s="63">
        <v>0.0006222222222222223</v>
      </c>
      <c r="J28" s="64"/>
      <c r="K28" s="63">
        <v>0.0005133101851851851</v>
      </c>
      <c r="L28" s="64"/>
      <c r="M28" s="63">
        <v>0.0007789351851851851</v>
      </c>
      <c r="N28" s="64"/>
      <c r="O28" s="63">
        <v>0.0005649305555555556</v>
      </c>
      <c r="P28" s="64"/>
      <c r="Q28" s="63">
        <v>0.0005395833333333332</v>
      </c>
      <c r="R28" s="65"/>
      <c r="S28" s="12">
        <f>IF(G28&gt;99,0,($R$1-S29))</f>
        <v>2</v>
      </c>
      <c r="T28" s="12">
        <f>IF(I28&gt;99,0,($R$1-T29))</f>
        <v>3</v>
      </c>
      <c r="U28" s="12">
        <f>IF(K28&gt;99,0,($R$1-U29))</f>
        <v>6</v>
      </c>
      <c r="V28" s="12">
        <f>IF(M28&gt;99,0,($R$1-V29))</f>
        <v>1</v>
      </c>
      <c r="W28" s="12">
        <f>IF(O28&gt;99,0,($R$1-W29))</f>
        <v>4</v>
      </c>
      <c r="X28" s="12">
        <f>IF(Q28&gt;99,0,($R$1-X29))</f>
        <v>5</v>
      </c>
      <c r="Y28" s="9"/>
      <c r="Z28" s="9"/>
    </row>
    <row r="29" spans="2:24" ht="17.25" customHeight="1">
      <c r="B29" s="2" t="s">
        <v>10</v>
      </c>
      <c r="D29" s="31"/>
      <c r="F29" s="5" t="s">
        <v>7</v>
      </c>
      <c r="G29" s="50">
        <f>S29</f>
        <v>5</v>
      </c>
      <c r="H29" s="50">
        <f>S28+H27</f>
        <v>42</v>
      </c>
      <c r="I29" s="50">
        <f>T29</f>
        <v>4</v>
      </c>
      <c r="J29" s="50">
        <f>T28+J27</f>
        <v>55</v>
      </c>
      <c r="K29" s="50">
        <f>U29</f>
        <v>1</v>
      </c>
      <c r="L29" s="50">
        <f>U28+L27</f>
        <v>56</v>
      </c>
      <c r="M29" s="50">
        <f>V29</f>
        <v>6</v>
      </c>
      <c r="N29" s="50">
        <f>V28+N27</f>
        <v>14</v>
      </c>
      <c r="O29" s="50">
        <f>W29</f>
        <v>3</v>
      </c>
      <c r="P29" s="50">
        <f>W28+P27</f>
        <v>38</v>
      </c>
      <c r="Q29" s="50">
        <f>X29</f>
        <v>2</v>
      </c>
      <c r="R29" s="51">
        <f>X28+R27</f>
        <v>44</v>
      </c>
      <c r="S29" s="12">
        <f>IF(G28&gt;99,"X",RANK(G28,$G28:$R28,1))</f>
        <v>5</v>
      </c>
      <c r="T29" s="1">
        <f>IF(I28&gt;99,"X",RANK(I28,$G28:$R28,1))</f>
        <v>4</v>
      </c>
      <c r="U29" s="12">
        <f>IF(K28&gt;99,"X",RANK(K28,$G28:$R28,1))</f>
        <v>1</v>
      </c>
      <c r="V29" s="1">
        <f>IF(M28&gt;99,"X",RANK(M28,$G28:$R28,1))</f>
        <v>6</v>
      </c>
      <c r="W29" s="12">
        <f>IF(O28&gt;99,"X",RANK(O28,$G28:$R28,1))</f>
        <v>3</v>
      </c>
      <c r="X29" s="1">
        <f>IF(Q28&gt;99,"X",RANK(Q28,$G28:$R28,1))</f>
        <v>2</v>
      </c>
    </row>
    <row r="30" spans="1:26" s="30" customFormat="1" ht="17.25" customHeight="1">
      <c r="A30" s="1">
        <v>13</v>
      </c>
      <c r="B30" s="9"/>
      <c r="C30" s="11" t="s">
        <v>6</v>
      </c>
      <c r="D30" s="6" t="s">
        <v>33</v>
      </c>
      <c r="E30" s="1" t="s">
        <v>3</v>
      </c>
      <c r="F30" s="29" t="s">
        <v>0</v>
      </c>
      <c r="G30" s="63">
        <v>0.00044571759259259255</v>
      </c>
      <c r="H30" s="64"/>
      <c r="I30" s="63">
        <v>0.00039305555555555556</v>
      </c>
      <c r="J30" s="64"/>
      <c r="K30" s="63">
        <v>0.00040011574074074076</v>
      </c>
      <c r="L30" s="64"/>
      <c r="M30" s="63">
        <v>0.00045092592592592596</v>
      </c>
      <c r="N30" s="64"/>
      <c r="O30" s="63">
        <v>0.00047256944444444446</v>
      </c>
      <c r="P30" s="64"/>
      <c r="Q30" s="63">
        <v>0.0004753472222222222</v>
      </c>
      <c r="R30" s="65"/>
      <c r="S30" s="12">
        <f>IF(G30&gt;99,0,($R$1-S31))</f>
        <v>4</v>
      </c>
      <c r="T30" s="12">
        <f>IF(I30&gt;99,0,($R$1-T31))</f>
        <v>6</v>
      </c>
      <c r="U30" s="12">
        <f>IF(K30&gt;99,0,($R$1-U31))</f>
        <v>5</v>
      </c>
      <c r="V30" s="12">
        <f>IF(M30&gt;99,0,($R$1-V31))</f>
        <v>3</v>
      </c>
      <c r="W30" s="12">
        <f>IF(O30&gt;99,0,($R$1-W31))</f>
        <v>2</v>
      </c>
      <c r="X30" s="12">
        <f>IF(Q30&gt;99,0,($R$1-X31))</f>
        <v>1</v>
      </c>
      <c r="Y30" s="9"/>
      <c r="Z30" s="9"/>
    </row>
    <row r="31" spans="2:24" ht="17.25" customHeight="1">
      <c r="B31" s="2" t="s">
        <v>10</v>
      </c>
      <c r="D31" s="31"/>
      <c r="F31" s="5" t="s">
        <v>7</v>
      </c>
      <c r="G31" s="50">
        <f>S31</f>
        <v>3</v>
      </c>
      <c r="H31" s="50">
        <f>S30+H29</f>
        <v>46</v>
      </c>
      <c r="I31" s="50">
        <f>T31</f>
        <v>1</v>
      </c>
      <c r="J31" s="50">
        <f>T30+J29</f>
        <v>61</v>
      </c>
      <c r="K31" s="50">
        <f>U31</f>
        <v>2</v>
      </c>
      <c r="L31" s="50">
        <f>U30+L29</f>
        <v>61</v>
      </c>
      <c r="M31" s="50">
        <f>V31</f>
        <v>4</v>
      </c>
      <c r="N31" s="50">
        <f>V30+N29</f>
        <v>17</v>
      </c>
      <c r="O31" s="50">
        <f>W31</f>
        <v>5</v>
      </c>
      <c r="P31" s="50">
        <f>W30+P29</f>
        <v>40</v>
      </c>
      <c r="Q31" s="50">
        <f>X31</f>
        <v>6</v>
      </c>
      <c r="R31" s="51">
        <f>X30+R29</f>
        <v>45</v>
      </c>
      <c r="S31" s="12">
        <f>IF(G30&gt;99,"X",RANK(G30,$G30:$R30,1))</f>
        <v>3</v>
      </c>
      <c r="T31" s="1">
        <f>IF(I30&gt;99,"X",RANK(I30,$G30:$R30,1))</f>
        <v>1</v>
      </c>
      <c r="U31" s="12">
        <f>IF(K30&gt;99,"X",RANK(K30,$G30:$R30,1))</f>
        <v>2</v>
      </c>
      <c r="V31" s="1">
        <f>IF(M30&gt;99,"X",RANK(M30,$G30:$R30,1))</f>
        <v>4</v>
      </c>
      <c r="W31" s="12">
        <f>IF(O30&gt;99,"X",RANK(O30,$G30:$R30,1))</f>
        <v>5</v>
      </c>
      <c r="X31" s="1">
        <f>IF(Q30&gt;99,"X",RANK(Q30,$G30:$R30,1))</f>
        <v>6</v>
      </c>
    </row>
    <row r="32" spans="1:26" s="30" customFormat="1" ht="17.25" customHeight="1">
      <c r="A32" s="1">
        <v>14</v>
      </c>
      <c r="B32" s="9"/>
      <c r="C32" s="11" t="s">
        <v>28</v>
      </c>
      <c r="D32" s="6" t="s">
        <v>33</v>
      </c>
      <c r="E32" s="1" t="s">
        <v>3</v>
      </c>
      <c r="F32" s="29" t="s">
        <v>0</v>
      </c>
      <c r="G32" s="63">
        <v>0.0004062500000000001</v>
      </c>
      <c r="H32" s="64"/>
      <c r="I32" s="63">
        <v>0.00038391203703703705</v>
      </c>
      <c r="J32" s="64"/>
      <c r="K32" s="63">
        <v>0.00045324074074074065</v>
      </c>
      <c r="L32" s="64"/>
      <c r="M32" s="63">
        <v>0.0004142361111111111</v>
      </c>
      <c r="N32" s="64"/>
      <c r="O32" s="63">
        <v>0.0004444444444444444</v>
      </c>
      <c r="P32" s="64"/>
      <c r="Q32" s="63">
        <v>0.0005310185185185186</v>
      </c>
      <c r="R32" s="65"/>
      <c r="S32" s="12">
        <f>IF(G32&gt;99,0,($R$1-S33))</f>
        <v>5</v>
      </c>
      <c r="T32" s="12">
        <f>IF(I32&gt;99,0,($R$1-T33))</f>
        <v>6</v>
      </c>
      <c r="U32" s="12">
        <f>IF(K32&gt;99,0,($R$1-U33))</f>
        <v>2</v>
      </c>
      <c r="V32" s="12">
        <f>IF(M32&gt;99,0,($R$1-V33))</f>
        <v>4</v>
      </c>
      <c r="W32" s="12">
        <f>IF(O32&gt;99,0,($R$1-W33))</f>
        <v>3</v>
      </c>
      <c r="X32" s="12">
        <f>IF(Q32&gt;99,0,($R$1-X33))</f>
        <v>1</v>
      </c>
      <c r="Y32" s="9"/>
      <c r="Z32" s="9"/>
    </row>
    <row r="33" spans="2:24" ht="17.25" customHeight="1">
      <c r="B33" s="2" t="s">
        <v>10</v>
      </c>
      <c r="D33" s="31"/>
      <c r="F33" s="5" t="s">
        <v>7</v>
      </c>
      <c r="G33" s="50">
        <f>S33</f>
        <v>2</v>
      </c>
      <c r="H33" s="50">
        <f>S32+H31</f>
        <v>51</v>
      </c>
      <c r="I33" s="50">
        <f>T33</f>
        <v>1</v>
      </c>
      <c r="J33" s="50">
        <f>T32+J31</f>
        <v>67</v>
      </c>
      <c r="K33" s="50">
        <f>U33</f>
        <v>5</v>
      </c>
      <c r="L33" s="50">
        <f>U32+L31</f>
        <v>63</v>
      </c>
      <c r="M33" s="50">
        <f>V33</f>
        <v>3</v>
      </c>
      <c r="N33" s="50">
        <f>V32+N31</f>
        <v>21</v>
      </c>
      <c r="O33" s="50">
        <f>W33</f>
        <v>4</v>
      </c>
      <c r="P33" s="50">
        <f>W32+P31</f>
        <v>43</v>
      </c>
      <c r="Q33" s="50">
        <f>X33</f>
        <v>6</v>
      </c>
      <c r="R33" s="51">
        <f>X32+R31</f>
        <v>46</v>
      </c>
      <c r="S33" s="12">
        <f>IF(G32&gt;99,"X",RANK(G32,$G32:$R32,1))</f>
        <v>2</v>
      </c>
      <c r="T33" s="1">
        <f>IF(I32&gt;99,"X",RANK(I32,$G32:$R32,1))</f>
        <v>1</v>
      </c>
      <c r="U33" s="12">
        <f>IF(K32&gt;99,"X",RANK(K32,$G32:$R32,1))</f>
        <v>5</v>
      </c>
      <c r="V33" s="1">
        <f>IF(M32&gt;99,"X",RANK(M32,$G32:$R32,1))</f>
        <v>3</v>
      </c>
      <c r="W33" s="12">
        <f>IF(O32&gt;99,"X",RANK(O32,$G32:$R32,1))</f>
        <v>4</v>
      </c>
      <c r="X33" s="1">
        <f>IF(Q32&gt;99,"X",RANK(Q32,$G32:$R32,1))</f>
        <v>6</v>
      </c>
    </row>
    <row r="34" spans="1:26" s="30" customFormat="1" ht="17.25" customHeight="1">
      <c r="A34" s="1">
        <v>15</v>
      </c>
      <c r="B34" s="9"/>
      <c r="C34" s="11" t="s">
        <v>6</v>
      </c>
      <c r="D34" s="6" t="s">
        <v>34</v>
      </c>
      <c r="E34" s="1" t="s">
        <v>3</v>
      </c>
      <c r="F34" s="29" t="s">
        <v>0</v>
      </c>
      <c r="G34" s="63">
        <v>0.00038564814814814815</v>
      </c>
      <c r="H34" s="64"/>
      <c r="I34" s="63">
        <v>0.00039317129629629625</v>
      </c>
      <c r="J34" s="64"/>
      <c r="K34" s="63">
        <v>0.0003736111111111112</v>
      </c>
      <c r="L34" s="64"/>
      <c r="M34" s="63">
        <v>0.00039745370370370374</v>
      </c>
      <c r="N34" s="64"/>
      <c r="O34" s="63">
        <v>0.0003759259259259259</v>
      </c>
      <c r="P34" s="64"/>
      <c r="Q34" s="63">
        <v>0.0003790509259259259</v>
      </c>
      <c r="R34" s="65"/>
      <c r="S34" s="12">
        <f>IF(G34&gt;99,0,($R$1-S35))</f>
        <v>3</v>
      </c>
      <c r="T34" s="12">
        <f>IF(I34&gt;99,0,($R$1-T35))</f>
        <v>2</v>
      </c>
      <c r="U34" s="12">
        <f>IF(K34&gt;99,0,($R$1-U35))</f>
        <v>6</v>
      </c>
      <c r="V34" s="12">
        <f>IF(M34&gt;99,0,($R$1-V35))</f>
        <v>1</v>
      </c>
      <c r="W34" s="12">
        <f>IF(O34&gt;99,0,($R$1-W35))</f>
        <v>5</v>
      </c>
      <c r="X34" s="12">
        <f>IF(Q34&gt;99,0,($R$1-X35))</f>
        <v>4</v>
      </c>
      <c r="Y34" s="9"/>
      <c r="Z34" s="9"/>
    </row>
    <row r="35" spans="2:24" ht="17.25" customHeight="1">
      <c r="B35" s="2" t="s">
        <v>9</v>
      </c>
      <c r="D35" s="31"/>
      <c r="F35" s="5" t="s">
        <v>7</v>
      </c>
      <c r="G35" s="50">
        <f>S35</f>
        <v>4</v>
      </c>
      <c r="H35" s="50">
        <f>S34+H33</f>
        <v>54</v>
      </c>
      <c r="I35" s="50">
        <f>T35</f>
        <v>5</v>
      </c>
      <c r="J35" s="50">
        <f>T34+J33</f>
        <v>69</v>
      </c>
      <c r="K35" s="50">
        <f>U35</f>
        <v>1</v>
      </c>
      <c r="L35" s="50">
        <f>U34+L33</f>
        <v>69</v>
      </c>
      <c r="M35" s="50">
        <f>V35</f>
        <v>6</v>
      </c>
      <c r="N35" s="50">
        <f>V34+N33</f>
        <v>22</v>
      </c>
      <c r="O35" s="50">
        <f>W35</f>
        <v>2</v>
      </c>
      <c r="P35" s="50">
        <f>W34+P33</f>
        <v>48</v>
      </c>
      <c r="Q35" s="50">
        <f>X35</f>
        <v>3</v>
      </c>
      <c r="R35" s="51">
        <f>X34+R33</f>
        <v>50</v>
      </c>
      <c r="S35" s="12">
        <f>IF(G34&gt;99,"X",RANK(G34,$G34:$R34,1))</f>
        <v>4</v>
      </c>
      <c r="T35" s="1">
        <f>IF(I34&gt;99,"X",RANK(I34,$G34:$R34,1))</f>
        <v>5</v>
      </c>
      <c r="U35" s="12">
        <f>IF(K34&gt;99,"X",RANK(K34,$G34:$R34,1))</f>
        <v>1</v>
      </c>
      <c r="V35" s="1">
        <f>IF(M34&gt;99,"X",RANK(M34,$G34:$R34,1))</f>
        <v>6</v>
      </c>
      <c r="W35" s="12">
        <f>IF(O34&gt;99,"X",RANK(O34,$G34:$R34,1))</f>
        <v>2</v>
      </c>
      <c r="X35" s="1">
        <f>IF(Q34&gt;99,"X",RANK(Q34,$G34:$R34,1))</f>
        <v>3</v>
      </c>
    </row>
    <row r="36" spans="1:26" s="30" customFormat="1" ht="17.25" customHeight="1">
      <c r="A36" s="1">
        <v>16</v>
      </c>
      <c r="B36" s="9"/>
      <c r="C36" s="11" t="s">
        <v>28</v>
      </c>
      <c r="D36" s="6" t="s">
        <v>34</v>
      </c>
      <c r="E36" s="1" t="s">
        <v>3</v>
      </c>
      <c r="F36" s="29" t="s">
        <v>0</v>
      </c>
      <c r="G36" s="63">
        <v>0.0003791666666666666</v>
      </c>
      <c r="H36" s="64"/>
      <c r="I36" s="63">
        <v>0.0003407407407407408</v>
      </c>
      <c r="J36" s="64"/>
      <c r="K36" s="63">
        <v>0.000356712962962963</v>
      </c>
      <c r="L36" s="64"/>
      <c r="M36" s="63">
        <v>0.0004262731481481481</v>
      </c>
      <c r="N36" s="64"/>
      <c r="O36" s="63">
        <v>0.0004180555555555556</v>
      </c>
      <c r="P36" s="64"/>
      <c r="Q36" s="63">
        <v>0.0003826388888888889</v>
      </c>
      <c r="R36" s="65"/>
      <c r="S36" s="12">
        <f>IF(G36&gt;99,0,($R$1-S37))</f>
        <v>4</v>
      </c>
      <c r="T36" s="12">
        <f>IF(I36&gt;99,0,($R$1-T37))</f>
        <v>6</v>
      </c>
      <c r="U36" s="12">
        <f>IF(K36&gt;99,0,($R$1-U37))</f>
        <v>5</v>
      </c>
      <c r="V36" s="12">
        <f>IF(M36&gt;99,0,($R$1-V37))</f>
        <v>1</v>
      </c>
      <c r="W36" s="12">
        <f>IF(O36&gt;99,0,($R$1-W37))</f>
        <v>2</v>
      </c>
      <c r="X36" s="12">
        <f>IF(Q36&gt;99,0,($R$1-X37))</f>
        <v>3</v>
      </c>
      <c r="Y36" s="9"/>
      <c r="Z36" s="9"/>
    </row>
    <row r="37" spans="2:24" ht="17.25" customHeight="1">
      <c r="B37" s="2" t="s">
        <v>9</v>
      </c>
      <c r="D37" s="31"/>
      <c r="F37" s="5" t="s">
        <v>7</v>
      </c>
      <c r="G37" s="50">
        <f>S37</f>
        <v>3</v>
      </c>
      <c r="H37" s="50">
        <f>S36+H35</f>
        <v>58</v>
      </c>
      <c r="I37" s="50">
        <f>T37</f>
        <v>1</v>
      </c>
      <c r="J37" s="50">
        <f>T36+J35</f>
        <v>75</v>
      </c>
      <c r="K37" s="50">
        <f>U37</f>
        <v>2</v>
      </c>
      <c r="L37" s="50">
        <f>U36+L35</f>
        <v>74</v>
      </c>
      <c r="M37" s="50">
        <f>V37</f>
        <v>6</v>
      </c>
      <c r="N37" s="50">
        <f>V36+N35</f>
        <v>23</v>
      </c>
      <c r="O37" s="50">
        <f>W37</f>
        <v>5</v>
      </c>
      <c r="P37" s="50">
        <f>W36+P35</f>
        <v>50</v>
      </c>
      <c r="Q37" s="50">
        <f>X37</f>
        <v>4</v>
      </c>
      <c r="R37" s="51">
        <f>X36+R35</f>
        <v>53</v>
      </c>
      <c r="S37" s="12">
        <f>IF(G36&gt;99,"X",RANK(G36,$G36:$R36,1))</f>
        <v>3</v>
      </c>
      <c r="T37" s="1">
        <f>IF(I36&gt;99,"X",RANK(I36,$G36:$R36,1))</f>
        <v>1</v>
      </c>
      <c r="U37" s="12">
        <f>IF(K36&gt;99,"X",RANK(K36,$G36:$R36,1))</f>
        <v>2</v>
      </c>
      <c r="V37" s="1">
        <f>IF(M36&gt;99,"X",RANK(M36,$G36:$R36,1))</f>
        <v>6</v>
      </c>
      <c r="W37" s="12">
        <f>IF(O36&gt;99,"X",RANK(O36,$G36:$R36,1))</f>
        <v>5</v>
      </c>
      <c r="X37" s="1">
        <f>IF(Q36&gt;99,"X",RANK(Q36,$G36:$R36,1))</f>
        <v>4</v>
      </c>
    </row>
    <row r="38" spans="1:26" s="30" customFormat="1" ht="17.25" customHeight="1">
      <c r="A38" s="1">
        <v>17</v>
      </c>
      <c r="B38" s="9"/>
      <c r="C38" s="1" t="s">
        <v>31</v>
      </c>
      <c r="D38" s="6" t="s">
        <v>36</v>
      </c>
      <c r="E38" s="12" t="s">
        <v>30</v>
      </c>
      <c r="F38" s="29" t="s">
        <v>0</v>
      </c>
      <c r="G38" s="63">
        <v>0.0014241898148148148</v>
      </c>
      <c r="H38" s="64"/>
      <c r="I38" s="63">
        <v>0.0013508101851851851</v>
      </c>
      <c r="J38" s="64"/>
      <c r="K38" s="63">
        <v>0.001363310185185185</v>
      </c>
      <c r="L38" s="64"/>
      <c r="M38" s="63">
        <v>0.001364236111111111</v>
      </c>
      <c r="N38" s="64"/>
      <c r="O38" s="63">
        <v>0.0014074074074074076</v>
      </c>
      <c r="P38" s="64"/>
      <c r="Q38" s="63">
        <v>0.001357060185185185</v>
      </c>
      <c r="R38" s="65"/>
      <c r="S38" s="12">
        <f>IF(G38&gt;99,0,($R$1-S39))</f>
        <v>1</v>
      </c>
      <c r="T38" s="12">
        <f>IF(I38&gt;99,0,($R$1-T39))</f>
        <v>6</v>
      </c>
      <c r="U38" s="12">
        <f>IF(K38&gt;99,0,($R$1-U39))</f>
        <v>4</v>
      </c>
      <c r="V38" s="12">
        <f>IF(M38&gt;99,0,($R$1-V39))</f>
        <v>3</v>
      </c>
      <c r="W38" s="12">
        <f>IF(O38&gt;99,0,($R$1-W39))</f>
        <v>2</v>
      </c>
      <c r="X38" s="12">
        <f>IF(Q38&gt;99,0,($R$1-X39))</f>
        <v>5</v>
      </c>
      <c r="Y38" s="9"/>
      <c r="Z38" s="9"/>
    </row>
    <row r="39" spans="2:24" ht="17.25" customHeight="1">
      <c r="B39" s="2" t="s">
        <v>12</v>
      </c>
      <c r="C39" s="1"/>
      <c r="D39" s="31"/>
      <c r="E39" s="12"/>
      <c r="F39" s="5" t="s">
        <v>7</v>
      </c>
      <c r="G39" s="50">
        <f>S39</f>
        <v>6</v>
      </c>
      <c r="H39" s="50">
        <f>S38+H37</f>
        <v>59</v>
      </c>
      <c r="I39" s="50">
        <f>T39</f>
        <v>1</v>
      </c>
      <c r="J39" s="50">
        <f>T38+J37</f>
        <v>81</v>
      </c>
      <c r="K39" s="50">
        <f>U39</f>
        <v>3</v>
      </c>
      <c r="L39" s="50">
        <f>U38+L37</f>
        <v>78</v>
      </c>
      <c r="M39" s="50">
        <f>V39</f>
        <v>4</v>
      </c>
      <c r="N39" s="50">
        <f>V38+N37</f>
        <v>26</v>
      </c>
      <c r="O39" s="50">
        <f>W39</f>
        <v>5</v>
      </c>
      <c r="P39" s="50">
        <f>W38+P37</f>
        <v>52</v>
      </c>
      <c r="Q39" s="50">
        <f>X39</f>
        <v>2</v>
      </c>
      <c r="R39" s="51">
        <f>X38+R37</f>
        <v>58</v>
      </c>
      <c r="S39" s="12">
        <f>IF(G38&gt;99,"X",RANK(G38,$G38:$R38,1))</f>
        <v>6</v>
      </c>
      <c r="T39" s="1">
        <f>IF(I38&gt;99,"X",RANK(I38,$G38:$R38,1))</f>
        <v>1</v>
      </c>
      <c r="U39" s="12">
        <f>IF(K38&gt;99,"X",RANK(K38,$G38:$R38,1))</f>
        <v>3</v>
      </c>
      <c r="V39" s="1">
        <f>IF(M38&gt;99,"X",RANK(M38,$G38:$R38,1))</f>
        <v>4</v>
      </c>
      <c r="W39" s="12">
        <f>IF(O38&gt;99,"X",RANK(O38,$G38:$R38,1))</f>
        <v>5</v>
      </c>
      <c r="X39" s="1">
        <f>IF(Q38&gt;99,"X",RANK(Q38,$G38:$R38,1))</f>
        <v>2</v>
      </c>
    </row>
    <row r="40" spans="1:26" s="30" customFormat="1" ht="17.25" customHeight="1">
      <c r="A40" s="1">
        <v>18</v>
      </c>
      <c r="B40" s="9"/>
      <c r="C40" s="1" t="s">
        <v>32</v>
      </c>
      <c r="D40" s="6" t="s">
        <v>35</v>
      </c>
      <c r="E40" s="12" t="s">
        <v>11</v>
      </c>
      <c r="F40" s="29" t="s">
        <v>0</v>
      </c>
      <c r="G40" s="63">
        <v>0.0009045138888888888</v>
      </c>
      <c r="H40" s="64"/>
      <c r="I40" s="63" t="s">
        <v>80</v>
      </c>
      <c r="J40" s="64"/>
      <c r="K40" s="63">
        <v>0.0007501157407407408</v>
      </c>
      <c r="L40" s="64"/>
      <c r="M40" s="63">
        <v>0.0011144675925925925</v>
      </c>
      <c r="N40" s="64"/>
      <c r="O40" s="63">
        <v>0.000823611111111111</v>
      </c>
      <c r="P40" s="64"/>
      <c r="Q40" s="63" t="s">
        <v>80</v>
      </c>
      <c r="R40" s="65"/>
      <c r="S40" s="12">
        <f>IF(G40&gt;99,0,($R$1-S41))</f>
        <v>4</v>
      </c>
      <c r="T40" s="12">
        <f>IF(I40&gt;99,0,($R$1-T41))</f>
        <v>0</v>
      </c>
      <c r="U40" s="12">
        <f>IF(K40&gt;99,0,($R$1-U41))</f>
        <v>6</v>
      </c>
      <c r="V40" s="12">
        <f>IF(M40&gt;99,0,($R$1-V41))</f>
        <v>3</v>
      </c>
      <c r="W40" s="12">
        <f>IF(O40&gt;99,0,($R$1-W41))</f>
        <v>5</v>
      </c>
      <c r="X40" s="12">
        <f>IF(Q40&gt;99,0,($R$1-X41))</f>
        <v>0</v>
      </c>
      <c r="Y40" s="9"/>
      <c r="Z40" s="9"/>
    </row>
    <row r="41" spans="2:24" ht="17.25" customHeight="1">
      <c r="B41" s="2" t="s">
        <v>12</v>
      </c>
      <c r="C41" s="1"/>
      <c r="D41" s="31"/>
      <c r="E41" s="12"/>
      <c r="F41" s="5" t="s">
        <v>7</v>
      </c>
      <c r="G41" s="50">
        <f>S41</f>
        <v>3</v>
      </c>
      <c r="H41" s="50">
        <f>S40+H39</f>
        <v>63</v>
      </c>
      <c r="I41" s="50" t="str">
        <f>T41</f>
        <v>X</v>
      </c>
      <c r="J41" s="50">
        <f>T40+J39</f>
        <v>81</v>
      </c>
      <c r="K41" s="50">
        <f>U41</f>
        <v>1</v>
      </c>
      <c r="L41" s="50">
        <f>U40+L39</f>
        <v>84</v>
      </c>
      <c r="M41" s="50">
        <f>V41</f>
        <v>4</v>
      </c>
      <c r="N41" s="50">
        <f>V40+N39</f>
        <v>29</v>
      </c>
      <c r="O41" s="50">
        <f>W41</f>
        <v>2</v>
      </c>
      <c r="P41" s="50">
        <f>W40+P39</f>
        <v>57</v>
      </c>
      <c r="Q41" s="50" t="str">
        <f>X41</f>
        <v>X</v>
      </c>
      <c r="R41" s="51">
        <f>X40+R39</f>
        <v>58</v>
      </c>
      <c r="S41" s="12">
        <f>IF(G40&gt;99,"X",RANK(G40,$G40:$R40,1))</f>
        <v>3</v>
      </c>
      <c r="T41" s="1" t="str">
        <f>IF(I40&gt;99,"X",RANK(I40,$G40:$R40,1))</f>
        <v>X</v>
      </c>
      <c r="U41" s="12">
        <f>IF(K40&gt;99,"X",RANK(K40,$G40:$R40,1))</f>
        <v>1</v>
      </c>
      <c r="V41" s="1">
        <f>IF(M40&gt;99,"X",RANK(M40,$G40:$R40,1))</f>
        <v>4</v>
      </c>
      <c r="W41" s="12">
        <f>IF(O40&gt;99,"X",RANK(O40,$G40:$R40,1))</f>
        <v>2</v>
      </c>
      <c r="X41" s="1" t="str">
        <f>IF(Q40&gt;99,"X",RANK(Q40,$G40:$R40,1))</f>
        <v>X</v>
      </c>
    </row>
    <row r="42" spans="1:26" s="30" customFormat="1" ht="17.25" customHeight="1">
      <c r="A42" s="1">
        <v>19</v>
      </c>
      <c r="B42" s="9"/>
      <c r="C42" s="1" t="s">
        <v>32</v>
      </c>
      <c r="D42" s="6" t="s">
        <v>29</v>
      </c>
      <c r="E42" s="12" t="s">
        <v>11</v>
      </c>
      <c r="F42" s="29" t="s">
        <v>0</v>
      </c>
      <c r="G42" s="63">
        <v>0.0012003472222222222</v>
      </c>
      <c r="H42" s="64"/>
      <c r="I42" s="63">
        <v>0.0011921296296296296</v>
      </c>
      <c r="J42" s="64"/>
      <c r="K42" s="63" t="s">
        <v>80</v>
      </c>
      <c r="L42" s="64"/>
      <c r="M42" s="63">
        <v>0.0011019675925925925</v>
      </c>
      <c r="N42" s="64"/>
      <c r="O42" s="63">
        <v>0.0010122685185185185</v>
      </c>
      <c r="P42" s="64"/>
      <c r="Q42" s="63">
        <v>0.000950462962962963</v>
      </c>
      <c r="R42" s="65"/>
      <c r="S42" s="12">
        <f>IF(G42&gt;99,0,($R$1-S43))</f>
        <v>2</v>
      </c>
      <c r="T42" s="12">
        <f>IF(I42&gt;99,0,($R$1-T43))</f>
        <v>3</v>
      </c>
      <c r="U42" s="12">
        <f>IF(K42&gt;99,0,($R$1-U43))</f>
        <v>0</v>
      </c>
      <c r="V42" s="12">
        <f>IF(M42&gt;99,0,($R$1-V43))</f>
        <v>4</v>
      </c>
      <c r="W42" s="12">
        <f>IF(O42&gt;99,0,($R$1-W43))</f>
        <v>5</v>
      </c>
      <c r="X42" s="12">
        <f>IF(Q42&gt;99,0,($R$1-X43))</f>
        <v>6</v>
      </c>
      <c r="Y42" s="9"/>
      <c r="Z42" s="9"/>
    </row>
    <row r="43" spans="2:24" ht="17.25" customHeight="1">
      <c r="B43" s="2" t="s">
        <v>13</v>
      </c>
      <c r="C43" s="1"/>
      <c r="D43" s="31"/>
      <c r="E43" s="12"/>
      <c r="F43" s="5" t="s">
        <v>7</v>
      </c>
      <c r="G43" s="50">
        <f>S43</f>
        <v>5</v>
      </c>
      <c r="H43" s="50">
        <f>S42+H41</f>
        <v>65</v>
      </c>
      <c r="I43" s="50">
        <f>T43</f>
        <v>4</v>
      </c>
      <c r="J43" s="50">
        <f>T42+J41</f>
        <v>84</v>
      </c>
      <c r="K43" s="50" t="str">
        <f>U43</f>
        <v>X</v>
      </c>
      <c r="L43" s="50">
        <f>U42+L41</f>
        <v>84</v>
      </c>
      <c r="M43" s="50">
        <f>V43</f>
        <v>3</v>
      </c>
      <c r="N43" s="50">
        <f>V42+N41</f>
        <v>33</v>
      </c>
      <c r="O43" s="50">
        <f>W43</f>
        <v>2</v>
      </c>
      <c r="P43" s="50">
        <f>W42+P41</f>
        <v>62</v>
      </c>
      <c r="Q43" s="50">
        <f>X43</f>
        <v>1</v>
      </c>
      <c r="R43" s="51">
        <f>X42+R41</f>
        <v>64</v>
      </c>
      <c r="S43" s="12">
        <f>IF(G42&gt;99,"X",RANK(G42,$G42:$R42,1))</f>
        <v>5</v>
      </c>
      <c r="T43" s="1">
        <f>IF(I42&gt;99,"X",RANK(I42,$G42:$R42,1))</f>
        <v>4</v>
      </c>
      <c r="U43" s="12" t="str">
        <f>IF(K42&gt;99,"X",RANK(K42,$G42:$R42,1))</f>
        <v>X</v>
      </c>
      <c r="V43" s="1">
        <f>IF(M42&gt;99,"X",RANK(M42,$G42:$R42,1))</f>
        <v>3</v>
      </c>
      <c r="W43" s="12">
        <f>IF(O42&gt;99,"X",RANK(O42,$G42:$R42,1))</f>
        <v>2</v>
      </c>
      <c r="X43" s="1">
        <f>IF(Q42&gt;99,"X",RANK(Q42,$G42:$R42,1))</f>
        <v>1</v>
      </c>
    </row>
    <row r="44" spans="1:26" s="30" customFormat="1" ht="17.25" customHeight="1">
      <c r="A44" s="33">
        <v>20</v>
      </c>
      <c r="B44" s="9"/>
      <c r="C44" s="1" t="s">
        <v>32</v>
      </c>
      <c r="D44" s="6" t="s">
        <v>33</v>
      </c>
      <c r="E44" s="12" t="s">
        <v>11</v>
      </c>
      <c r="F44" s="29" t="s">
        <v>0</v>
      </c>
      <c r="G44" s="63">
        <v>0.0009119212962962962</v>
      </c>
      <c r="H44" s="64"/>
      <c r="I44" s="63">
        <v>0.0007571759259259259</v>
      </c>
      <c r="J44" s="64"/>
      <c r="K44" s="63">
        <v>0.0008061342592592594</v>
      </c>
      <c r="L44" s="64"/>
      <c r="M44" s="63">
        <v>0.0007996527777777777</v>
      </c>
      <c r="N44" s="64"/>
      <c r="O44" s="63">
        <v>0.0008518518518518518</v>
      </c>
      <c r="P44" s="64"/>
      <c r="Q44" s="63">
        <v>0.0008673611111111112</v>
      </c>
      <c r="R44" s="65"/>
      <c r="S44" s="12">
        <f>IF(G44&gt;99,0,($R$1-S45))</f>
        <v>1</v>
      </c>
      <c r="T44" s="12">
        <f>IF(I44&gt;99,0,($R$1-T45))</f>
        <v>6</v>
      </c>
      <c r="U44" s="12">
        <f>IF(K44&gt;99,0,($R$1-U45))</f>
        <v>4</v>
      </c>
      <c r="V44" s="12">
        <f>IF(M44&gt;99,0,($R$1-V45))</f>
        <v>5</v>
      </c>
      <c r="W44" s="12">
        <f>IF(O44&gt;99,0,($R$1-W45))</f>
        <v>3</v>
      </c>
      <c r="X44" s="12">
        <f>IF(Q44&gt;99,0,($R$1-X45))</f>
        <v>2</v>
      </c>
      <c r="Y44" s="9"/>
      <c r="Z44" s="9"/>
    </row>
    <row r="45" spans="1:24" ht="17.25" customHeight="1">
      <c r="A45" s="34"/>
      <c r="B45" s="35" t="s">
        <v>13</v>
      </c>
      <c r="C45" s="34"/>
      <c r="D45" s="39"/>
      <c r="E45" s="40"/>
      <c r="F45" s="38" t="s">
        <v>7</v>
      </c>
      <c r="G45" s="52">
        <f>S45</f>
        <v>6</v>
      </c>
      <c r="H45" s="52">
        <f>S44+H43</f>
        <v>66</v>
      </c>
      <c r="I45" s="52">
        <f>T45</f>
        <v>1</v>
      </c>
      <c r="J45" s="52">
        <f>T44+J43</f>
        <v>90</v>
      </c>
      <c r="K45" s="52">
        <f>U45</f>
        <v>3</v>
      </c>
      <c r="L45" s="52">
        <f>U44+L43</f>
        <v>88</v>
      </c>
      <c r="M45" s="52">
        <f>V45</f>
        <v>2</v>
      </c>
      <c r="N45" s="52">
        <f>V44+N43</f>
        <v>38</v>
      </c>
      <c r="O45" s="52">
        <f>W45</f>
        <v>4</v>
      </c>
      <c r="P45" s="52">
        <f>W44+P43</f>
        <v>65</v>
      </c>
      <c r="Q45" s="52">
        <f>X45</f>
        <v>5</v>
      </c>
      <c r="R45" s="53">
        <f>X44+R43</f>
        <v>66</v>
      </c>
      <c r="S45" s="12">
        <f>IF(G44&gt;99,"X",RANK(G44,$G44:$R44,1))</f>
        <v>6</v>
      </c>
      <c r="T45" s="1">
        <f>IF(I44&gt;99,"X",RANK(I44,$G44:$R44,1))</f>
        <v>1</v>
      </c>
      <c r="U45" s="12">
        <f>IF(K44&gt;99,"X",RANK(K44,$G44:$R44,1))</f>
        <v>3</v>
      </c>
      <c r="V45" s="1">
        <f>IF(M44&gt;99,"X",RANK(M44,$G44:$R44,1))</f>
        <v>2</v>
      </c>
      <c r="W45" s="12">
        <f>IF(O44&gt;99,"X",RANK(O44,$G44:$R44,1))</f>
        <v>4</v>
      </c>
      <c r="X45" s="1">
        <f>IF(Q44&gt;99,"X",RANK(Q44,$G44:$R44,1))</f>
        <v>5</v>
      </c>
    </row>
    <row r="46" spans="1:26" s="30" customFormat="1" ht="17.25" customHeight="1">
      <c r="A46" s="1">
        <v>21</v>
      </c>
      <c r="B46" s="9"/>
      <c r="C46" s="1" t="s">
        <v>32</v>
      </c>
      <c r="D46" s="6" t="s">
        <v>34</v>
      </c>
      <c r="E46" s="12" t="s">
        <v>11</v>
      </c>
      <c r="F46" s="29" t="s">
        <v>0</v>
      </c>
      <c r="G46" s="63">
        <v>0.000859837962962963</v>
      </c>
      <c r="H46" s="64"/>
      <c r="I46" s="63">
        <v>0.0007425925925925925</v>
      </c>
      <c r="J46" s="64"/>
      <c r="K46" s="63">
        <v>0.0007547453703703704</v>
      </c>
      <c r="L46" s="64"/>
      <c r="M46" s="63">
        <v>0.000792013888888889</v>
      </c>
      <c r="N46" s="64"/>
      <c r="O46" s="63">
        <v>0.0007878472222222223</v>
      </c>
      <c r="P46" s="64"/>
      <c r="Q46" s="63">
        <v>0.0007776620370370369</v>
      </c>
      <c r="R46" s="65"/>
      <c r="S46" s="12">
        <f>IF(G46&gt;99,0,($R$1-S47))</f>
        <v>1</v>
      </c>
      <c r="T46" s="12">
        <f>IF(I46&gt;99,0,($R$1-T47))</f>
        <v>6</v>
      </c>
      <c r="U46" s="12">
        <f>IF(K46&gt;99,0,($R$1-U47))</f>
        <v>5</v>
      </c>
      <c r="V46" s="12">
        <f>IF(M46&gt;99,0,($R$1-V47))</f>
        <v>2</v>
      </c>
      <c r="W46" s="12">
        <f>IF(O46&gt;99,0,($R$1-W47))</f>
        <v>3</v>
      </c>
      <c r="X46" s="12">
        <f>IF(Q46&gt;99,0,($R$1-X47))</f>
        <v>4</v>
      </c>
      <c r="Y46" s="9"/>
      <c r="Z46" s="9"/>
    </row>
    <row r="47" spans="2:24" ht="17.25" customHeight="1">
      <c r="B47" s="2" t="s">
        <v>13</v>
      </c>
      <c r="C47" s="1"/>
      <c r="D47" s="31"/>
      <c r="F47" s="5" t="s">
        <v>7</v>
      </c>
      <c r="G47" s="50">
        <f>S47</f>
        <v>6</v>
      </c>
      <c r="H47" s="50">
        <f>S46+H45</f>
        <v>67</v>
      </c>
      <c r="I47" s="50">
        <f>T47</f>
        <v>1</v>
      </c>
      <c r="J47" s="50">
        <f>T46+J45</f>
        <v>96</v>
      </c>
      <c r="K47" s="50">
        <f>U47</f>
        <v>2</v>
      </c>
      <c r="L47" s="50">
        <f>U46+L45</f>
        <v>93</v>
      </c>
      <c r="M47" s="50">
        <f>V47</f>
        <v>5</v>
      </c>
      <c r="N47" s="50">
        <f>V46+N45</f>
        <v>40</v>
      </c>
      <c r="O47" s="50">
        <f>W47</f>
        <v>4</v>
      </c>
      <c r="P47" s="50">
        <f>W46+P45</f>
        <v>68</v>
      </c>
      <c r="Q47" s="50">
        <f>X47</f>
        <v>3</v>
      </c>
      <c r="R47" s="51">
        <f>X46+R45</f>
        <v>70</v>
      </c>
      <c r="S47" s="12">
        <f>IF(G46&gt;99,"X",RANK(G46,$G46:$R46,1))</f>
        <v>6</v>
      </c>
      <c r="T47" s="1">
        <f>IF(I46&gt;99,"X",RANK(I46,$G46:$R46,1))</f>
        <v>1</v>
      </c>
      <c r="U47" s="12">
        <f>IF(K46&gt;99,"X",RANK(K46,$G46:$R46,1))</f>
        <v>2</v>
      </c>
      <c r="V47" s="1">
        <f>IF(M46&gt;99,"X",RANK(M46,$G46:$R46,1))</f>
        <v>5</v>
      </c>
      <c r="W47" s="12">
        <f>IF(O46&gt;99,"X",RANK(O46,$G46:$R46,1))</f>
        <v>4</v>
      </c>
      <c r="X47" s="1">
        <f>IF(Q46&gt;99,"X",RANK(Q46,$G46:$R46,1))</f>
        <v>3</v>
      </c>
    </row>
    <row r="48" spans="1:26" s="30" customFormat="1" ht="17.25" customHeight="1">
      <c r="A48" s="1">
        <v>22</v>
      </c>
      <c r="B48" s="9"/>
      <c r="C48" s="11" t="s">
        <v>6</v>
      </c>
      <c r="D48" s="6" t="s">
        <v>35</v>
      </c>
      <c r="E48" s="1" t="s">
        <v>3</v>
      </c>
      <c r="F48" s="29" t="s">
        <v>0</v>
      </c>
      <c r="G48" s="63">
        <v>0.0005190972222222222</v>
      </c>
      <c r="H48" s="64"/>
      <c r="I48" s="63">
        <v>0.0004806712962962963</v>
      </c>
      <c r="J48" s="64"/>
      <c r="K48" s="63">
        <v>0.00045208333333333336</v>
      </c>
      <c r="L48" s="64"/>
      <c r="M48" s="63">
        <v>0.0005457175925925925</v>
      </c>
      <c r="N48" s="64"/>
      <c r="O48" s="63">
        <v>0.0005087962962962964</v>
      </c>
      <c r="P48" s="64"/>
      <c r="Q48" s="63">
        <v>0.0005012731481481482</v>
      </c>
      <c r="R48" s="65"/>
      <c r="S48" s="12">
        <f>IF(G48&gt;99,0,($R$1-S49))</f>
        <v>2</v>
      </c>
      <c r="T48" s="12">
        <f>IF(I48&gt;99,0,($R$1-T49))</f>
        <v>5</v>
      </c>
      <c r="U48" s="12">
        <f>IF(K48&gt;99,0,($R$1-U49))</f>
        <v>6</v>
      </c>
      <c r="V48" s="12">
        <f>IF(M48&gt;99,0,($R$1-V49))</f>
        <v>1</v>
      </c>
      <c r="W48" s="12">
        <f>IF(O48&gt;99,0,($R$1-W49))</f>
        <v>3</v>
      </c>
      <c r="X48" s="12">
        <f>IF(Q48&gt;99,0,($R$1-X49))</f>
        <v>4</v>
      </c>
      <c r="Y48" s="9"/>
      <c r="Z48" s="9"/>
    </row>
    <row r="49" spans="2:24" ht="17.25" customHeight="1">
      <c r="B49" s="2" t="s">
        <v>9</v>
      </c>
      <c r="D49" s="31"/>
      <c r="F49" s="5" t="s">
        <v>7</v>
      </c>
      <c r="G49" s="50">
        <f>S49</f>
        <v>5</v>
      </c>
      <c r="H49" s="50">
        <f>S48+H47</f>
        <v>69</v>
      </c>
      <c r="I49" s="50">
        <f>T49</f>
        <v>2</v>
      </c>
      <c r="J49" s="50">
        <f>T48+J47</f>
        <v>101</v>
      </c>
      <c r="K49" s="50">
        <f>U49</f>
        <v>1</v>
      </c>
      <c r="L49" s="50">
        <f>U48+L47</f>
        <v>99</v>
      </c>
      <c r="M49" s="50">
        <f>V49</f>
        <v>6</v>
      </c>
      <c r="N49" s="50">
        <f>V48+N47</f>
        <v>41</v>
      </c>
      <c r="O49" s="50">
        <f>W49</f>
        <v>4</v>
      </c>
      <c r="P49" s="50">
        <f>W48+P47</f>
        <v>71</v>
      </c>
      <c r="Q49" s="50">
        <f>X49</f>
        <v>3</v>
      </c>
      <c r="R49" s="51">
        <f>X48+R47</f>
        <v>74</v>
      </c>
      <c r="S49" s="12">
        <f>IF(G48&gt;99,"X",RANK(G48,$G48:$R48,1))</f>
        <v>5</v>
      </c>
      <c r="T49" s="1">
        <f>IF(I48&gt;99,"X",RANK(I48,$G48:$R48,1))</f>
        <v>2</v>
      </c>
      <c r="U49" s="12">
        <f>IF(K48&gt;99,"X",RANK(K48,$G48:$R48,1))</f>
        <v>1</v>
      </c>
      <c r="V49" s="1">
        <f>IF(M48&gt;99,"X",RANK(M48,$G48:$R48,1))</f>
        <v>6</v>
      </c>
      <c r="W49" s="12">
        <f>IF(O48&gt;99,"X",RANK(O48,$G48:$R48,1))</f>
        <v>4</v>
      </c>
      <c r="X49" s="1">
        <f>IF(Q48&gt;99,"X",RANK(Q48,$G48:$R48,1))</f>
        <v>3</v>
      </c>
    </row>
    <row r="50" spans="1:26" s="30" customFormat="1" ht="17.25" customHeight="1">
      <c r="A50" s="1">
        <v>23</v>
      </c>
      <c r="B50" s="9"/>
      <c r="C50" s="11" t="s">
        <v>28</v>
      </c>
      <c r="D50" s="6" t="s">
        <v>35</v>
      </c>
      <c r="E50" s="1" t="s">
        <v>3</v>
      </c>
      <c r="F50" s="29" t="s">
        <v>0</v>
      </c>
      <c r="G50" s="63">
        <v>0.0003804398148148148</v>
      </c>
      <c r="H50" s="64"/>
      <c r="I50" s="63">
        <v>0.0005282407407407408</v>
      </c>
      <c r="J50" s="64"/>
      <c r="K50" s="63">
        <v>0.0005056712962962963</v>
      </c>
      <c r="L50" s="64"/>
      <c r="M50" s="63">
        <v>0.0006701388888888888</v>
      </c>
      <c r="N50" s="64"/>
      <c r="O50" s="63">
        <v>0.0005481481481481482</v>
      </c>
      <c r="P50" s="64"/>
      <c r="Q50" s="63">
        <v>0.0005461805555555555</v>
      </c>
      <c r="R50" s="65"/>
      <c r="S50" s="12">
        <f>IF(G50&gt;99,0,($R$1-S51))</f>
        <v>6</v>
      </c>
      <c r="T50" s="12">
        <f>IF(I50&gt;99,0,($R$1-T51))</f>
        <v>4</v>
      </c>
      <c r="U50" s="12">
        <f>IF(K50&gt;99,0,($R$1-U51))</f>
        <v>5</v>
      </c>
      <c r="V50" s="12">
        <f>IF(M50&gt;99,0,($R$1-V51))</f>
        <v>1</v>
      </c>
      <c r="W50" s="12">
        <f>IF(O50&gt;99,0,($R$1-W51))</f>
        <v>2</v>
      </c>
      <c r="X50" s="12">
        <f>IF(Q50&gt;99,0,($R$1-X51))</f>
        <v>3</v>
      </c>
      <c r="Y50" s="9"/>
      <c r="Z50" s="9"/>
    </row>
    <row r="51" spans="2:24" ht="17.25" customHeight="1">
      <c r="B51" s="2" t="s">
        <v>9</v>
      </c>
      <c r="D51" s="31"/>
      <c r="F51" s="5" t="s">
        <v>7</v>
      </c>
      <c r="G51" s="50">
        <f>S51</f>
        <v>1</v>
      </c>
      <c r="H51" s="50">
        <f>S50+H49</f>
        <v>75</v>
      </c>
      <c r="I51" s="50">
        <f>T51</f>
        <v>3</v>
      </c>
      <c r="J51" s="50">
        <f>T50+J49</f>
        <v>105</v>
      </c>
      <c r="K51" s="50">
        <f>U51</f>
        <v>2</v>
      </c>
      <c r="L51" s="50">
        <f>U50+L49</f>
        <v>104</v>
      </c>
      <c r="M51" s="50">
        <f>V51</f>
        <v>6</v>
      </c>
      <c r="N51" s="50">
        <f>V50+N49</f>
        <v>42</v>
      </c>
      <c r="O51" s="50">
        <f>W51</f>
        <v>5</v>
      </c>
      <c r="P51" s="50">
        <f>W50+P49</f>
        <v>73</v>
      </c>
      <c r="Q51" s="50">
        <f>X51</f>
        <v>4</v>
      </c>
      <c r="R51" s="51">
        <f>X50+R49</f>
        <v>77</v>
      </c>
      <c r="S51" s="12">
        <f>IF(G50&gt;99,"X",RANK(G50,$G50:$R50,1))</f>
        <v>1</v>
      </c>
      <c r="T51" s="1">
        <f>IF(I50&gt;99,"X",RANK(I50,$G50:$R50,1))</f>
        <v>3</v>
      </c>
      <c r="U51" s="12">
        <f>IF(K50&gt;99,"X",RANK(K50,$G50:$R50,1))</f>
        <v>2</v>
      </c>
      <c r="V51" s="1">
        <f>IF(M50&gt;99,"X",RANK(M50,$G50:$R50,1))</f>
        <v>6</v>
      </c>
      <c r="W51" s="12">
        <f>IF(O50&gt;99,"X",RANK(O50,$G50:$R50,1))</f>
        <v>5</v>
      </c>
      <c r="X51" s="1">
        <f>IF(Q50&gt;99,"X",RANK(Q50,$G50:$R50,1))</f>
        <v>4</v>
      </c>
    </row>
    <row r="52" spans="1:26" s="30" customFormat="1" ht="17.25" customHeight="1">
      <c r="A52" s="1">
        <v>24</v>
      </c>
      <c r="B52" s="9"/>
      <c r="C52" s="11" t="s">
        <v>37</v>
      </c>
      <c r="D52" s="29" t="s">
        <v>36</v>
      </c>
      <c r="E52" s="5" t="s">
        <v>5</v>
      </c>
      <c r="F52" s="29" t="s">
        <v>0</v>
      </c>
      <c r="G52" s="63">
        <v>0.0008854166666666666</v>
      </c>
      <c r="H52" s="64"/>
      <c r="I52" s="63">
        <v>0.0009591435185185185</v>
      </c>
      <c r="J52" s="64"/>
      <c r="K52" s="63">
        <v>0.0008684027777777777</v>
      </c>
      <c r="L52" s="64"/>
      <c r="M52" s="63">
        <v>0.0009371527777777777</v>
      </c>
      <c r="N52" s="64"/>
      <c r="O52" s="63">
        <v>0.0008592592592592593</v>
      </c>
      <c r="P52" s="64"/>
      <c r="Q52" s="63">
        <v>0.0009092592592592593</v>
      </c>
      <c r="R52" s="65"/>
      <c r="S52" s="12">
        <f>IF(G52&gt;99,0,($R$1-S53))</f>
        <v>4</v>
      </c>
      <c r="T52" s="12">
        <f>IF(I52&gt;99,0,($R$1-T53))</f>
        <v>1</v>
      </c>
      <c r="U52" s="12">
        <f>IF(K52&gt;99,0,($R$1-U53))</f>
        <v>5</v>
      </c>
      <c r="V52" s="12">
        <f>IF(M52&gt;99,0,($R$1-V53))</f>
        <v>2</v>
      </c>
      <c r="W52" s="12">
        <f>IF(O52&gt;99,0,($R$1-W53))</f>
        <v>6</v>
      </c>
      <c r="X52" s="12">
        <f>IF(Q52&gt;99,0,($R$1-X53))</f>
        <v>3</v>
      </c>
      <c r="Y52" s="9"/>
      <c r="Z52" s="9"/>
    </row>
    <row r="53" spans="2:24" ht="17.25" customHeight="1">
      <c r="B53" s="2" t="s">
        <v>10</v>
      </c>
      <c r="E53" s="5"/>
      <c r="F53" s="5" t="s">
        <v>7</v>
      </c>
      <c r="G53" s="50">
        <f>S53</f>
        <v>3</v>
      </c>
      <c r="H53" s="50">
        <f>S52+H51</f>
        <v>79</v>
      </c>
      <c r="I53" s="50">
        <f>T53</f>
        <v>6</v>
      </c>
      <c r="J53" s="50">
        <f>T52+J51</f>
        <v>106</v>
      </c>
      <c r="K53" s="50">
        <f>U53</f>
        <v>2</v>
      </c>
      <c r="L53" s="50">
        <f>U52+L51</f>
        <v>109</v>
      </c>
      <c r="M53" s="50">
        <f>V53</f>
        <v>5</v>
      </c>
      <c r="N53" s="50">
        <f>V52+N51</f>
        <v>44</v>
      </c>
      <c r="O53" s="50">
        <f>W53</f>
        <v>1</v>
      </c>
      <c r="P53" s="50">
        <f>W52+P51</f>
        <v>79</v>
      </c>
      <c r="Q53" s="50">
        <f>X53</f>
        <v>4</v>
      </c>
      <c r="R53" s="51">
        <f>X52+R51</f>
        <v>80</v>
      </c>
      <c r="S53" s="12">
        <f>IF(G52&gt;99,"X",RANK(G52,$G52:$R52,1))</f>
        <v>3</v>
      </c>
      <c r="T53" s="1">
        <f>IF(I52&gt;99,"X",RANK(I52,$G52:$R52,1))</f>
        <v>6</v>
      </c>
      <c r="U53" s="12">
        <f>IF(K52&gt;99,"X",RANK(K52,$G52:$R52,1))</f>
        <v>2</v>
      </c>
      <c r="V53" s="1">
        <f>IF(M52&gt;99,"X",RANK(M52,$G52:$R52,1))</f>
        <v>5</v>
      </c>
      <c r="W53" s="12">
        <f>IF(O52&gt;99,"X",RANK(O52,$G52:$R52,1))</f>
        <v>1</v>
      </c>
      <c r="X53" s="1">
        <f>IF(Q52&gt;99,"X",RANK(Q52,$G52:$R52,1))</f>
        <v>4</v>
      </c>
    </row>
    <row r="54" spans="1:26" s="30" customFormat="1" ht="17.25" customHeight="1">
      <c r="A54" s="1">
        <v>25</v>
      </c>
      <c r="B54" s="9"/>
      <c r="C54" s="11" t="s">
        <v>38</v>
      </c>
      <c r="D54" s="29" t="s">
        <v>36</v>
      </c>
      <c r="E54" s="5" t="s">
        <v>5</v>
      </c>
      <c r="F54" s="29" t="s">
        <v>0</v>
      </c>
      <c r="G54" s="63">
        <v>0.0007813657407407408</v>
      </c>
      <c r="H54" s="64"/>
      <c r="I54" s="63">
        <v>0.0008348379629629629</v>
      </c>
      <c r="J54" s="64"/>
      <c r="K54" s="63">
        <v>0.0008057870370370371</v>
      </c>
      <c r="L54" s="64"/>
      <c r="M54" s="63">
        <v>0.0008630787037037037</v>
      </c>
      <c r="N54" s="64"/>
      <c r="O54" s="63">
        <v>0.000914699074074074</v>
      </c>
      <c r="P54" s="64"/>
      <c r="Q54" s="63">
        <v>0.000771875</v>
      </c>
      <c r="R54" s="65"/>
      <c r="S54" s="12">
        <f>IF(G54&gt;99,0,($R$1-S55))</f>
        <v>5</v>
      </c>
      <c r="T54" s="12">
        <f>IF(I54&gt;99,0,($R$1-T55))</f>
        <v>3</v>
      </c>
      <c r="U54" s="12">
        <f>IF(K54&gt;99,0,($R$1-U55))</f>
        <v>4</v>
      </c>
      <c r="V54" s="12">
        <f>IF(M54&gt;99,0,($R$1-V55))</f>
        <v>2</v>
      </c>
      <c r="W54" s="12">
        <f>IF(O54&gt;99,0,($R$1-W55))</f>
        <v>1</v>
      </c>
      <c r="X54" s="12">
        <f>IF(Q54&gt;99,0,($R$1-X55))</f>
        <v>6</v>
      </c>
      <c r="Y54" s="9"/>
      <c r="Z54" s="9"/>
    </row>
    <row r="55" spans="2:24" ht="17.25" customHeight="1">
      <c r="B55" s="2" t="s">
        <v>10</v>
      </c>
      <c r="F55" s="5" t="s">
        <v>7</v>
      </c>
      <c r="G55" s="50">
        <f>S55</f>
        <v>2</v>
      </c>
      <c r="H55" s="50">
        <f>S54+H53</f>
        <v>84</v>
      </c>
      <c r="I55" s="50">
        <f>T55</f>
        <v>4</v>
      </c>
      <c r="J55" s="50">
        <f>T54+J53</f>
        <v>109</v>
      </c>
      <c r="K55" s="50">
        <f>U55</f>
        <v>3</v>
      </c>
      <c r="L55" s="50">
        <f>U54+L53</f>
        <v>113</v>
      </c>
      <c r="M55" s="50">
        <f>V55</f>
        <v>5</v>
      </c>
      <c r="N55" s="50">
        <f>V54+N53</f>
        <v>46</v>
      </c>
      <c r="O55" s="50">
        <f>W55</f>
        <v>6</v>
      </c>
      <c r="P55" s="50">
        <f>W54+P53</f>
        <v>80</v>
      </c>
      <c r="Q55" s="50">
        <f>X55</f>
        <v>1</v>
      </c>
      <c r="R55" s="51">
        <f>X54+R53</f>
        <v>86</v>
      </c>
      <c r="S55" s="12">
        <f>IF(G54&gt;99,"X",RANK(G54,$G54:$R54,1))</f>
        <v>2</v>
      </c>
      <c r="T55" s="1">
        <f>IF(I54&gt;99,"X",RANK(I54,$G54:$R54,1))</f>
        <v>4</v>
      </c>
      <c r="U55" s="12">
        <f>IF(K54&gt;99,"X",RANK(K54,$G54:$R54,1))</f>
        <v>3</v>
      </c>
      <c r="V55" s="1">
        <f>IF(M54&gt;99,"X",RANK(M54,$G54:$R54,1))</f>
        <v>5</v>
      </c>
      <c r="W55" s="12">
        <f>IF(O54&gt;99,"X",RANK(O54,$G54:$R54,1))</f>
        <v>6</v>
      </c>
      <c r="X55" s="1">
        <f>IF(Q54&gt;99,"X",RANK(Q54,$G54:$R54,1))</f>
        <v>1</v>
      </c>
    </row>
    <row r="56" spans="1:26" s="30" customFormat="1" ht="17.25" customHeight="1">
      <c r="A56" s="1">
        <v>26</v>
      </c>
      <c r="B56" s="9"/>
      <c r="C56" s="11" t="s">
        <v>6</v>
      </c>
      <c r="D56" s="6" t="s">
        <v>29</v>
      </c>
      <c r="E56" s="1" t="s">
        <v>3</v>
      </c>
      <c r="F56" s="29" t="s">
        <v>0</v>
      </c>
      <c r="G56" s="63">
        <v>0.00044884259259259253</v>
      </c>
      <c r="H56" s="64"/>
      <c r="I56" s="63">
        <v>0.00048020833333333336</v>
      </c>
      <c r="J56" s="64"/>
      <c r="K56" s="63">
        <v>0.0004456018518518519</v>
      </c>
      <c r="L56" s="64"/>
      <c r="M56" s="63">
        <v>0.0005828703703703704</v>
      </c>
      <c r="N56" s="64"/>
      <c r="O56" s="63">
        <v>0.0004650462962962963</v>
      </c>
      <c r="P56" s="64"/>
      <c r="Q56" s="63">
        <v>0.0004694444444444445</v>
      </c>
      <c r="R56" s="65"/>
      <c r="S56" s="12">
        <f>IF(G56&gt;99,0,($R$1-S57))</f>
        <v>5</v>
      </c>
      <c r="T56" s="12">
        <f>IF(I56&gt;99,0,($R$1-T57))</f>
        <v>2</v>
      </c>
      <c r="U56" s="12">
        <f>IF(K56&gt;99,0,($R$1-U57))</f>
        <v>6</v>
      </c>
      <c r="V56" s="12">
        <f>IF(M56&gt;99,0,($R$1-V57))</f>
        <v>1</v>
      </c>
      <c r="W56" s="12">
        <f>IF(O56&gt;99,0,($R$1-W57))</f>
        <v>4</v>
      </c>
      <c r="X56" s="12">
        <f>IF(Q56&gt;99,0,($R$1-X57))</f>
        <v>3</v>
      </c>
      <c r="Y56" s="9"/>
      <c r="Z56" s="9"/>
    </row>
    <row r="57" spans="2:24" ht="17.25" customHeight="1">
      <c r="B57" s="2" t="s">
        <v>15</v>
      </c>
      <c r="D57" s="31"/>
      <c r="F57" s="5" t="s">
        <v>7</v>
      </c>
      <c r="G57" s="50">
        <f>S57</f>
        <v>2</v>
      </c>
      <c r="H57" s="50">
        <f>S56+H55</f>
        <v>89</v>
      </c>
      <c r="I57" s="50">
        <f>T57</f>
        <v>5</v>
      </c>
      <c r="J57" s="50">
        <f>T56+J55</f>
        <v>111</v>
      </c>
      <c r="K57" s="50">
        <f>U57</f>
        <v>1</v>
      </c>
      <c r="L57" s="50">
        <f>U56+L55</f>
        <v>119</v>
      </c>
      <c r="M57" s="50">
        <f>V57</f>
        <v>6</v>
      </c>
      <c r="N57" s="50">
        <f>V56+N55</f>
        <v>47</v>
      </c>
      <c r="O57" s="50">
        <f>W57</f>
        <v>3</v>
      </c>
      <c r="P57" s="50">
        <f>W56+P55</f>
        <v>84</v>
      </c>
      <c r="Q57" s="50">
        <f>X57</f>
        <v>4</v>
      </c>
      <c r="R57" s="51">
        <f>X56+R55</f>
        <v>89</v>
      </c>
      <c r="S57" s="12">
        <f>IF(G56&gt;99,"X",RANK(G56,$G56:$R56,1))</f>
        <v>2</v>
      </c>
      <c r="T57" s="1">
        <f>IF(I56&gt;99,"X",RANK(I56,$G56:$R56,1))</f>
        <v>5</v>
      </c>
      <c r="U57" s="12">
        <f>IF(K56&gt;99,"X",RANK(K56,$G56:$R56,1))</f>
        <v>1</v>
      </c>
      <c r="V57" s="1">
        <f>IF(M56&gt;99,"X",RANK(M56,$G56:$R56,1))</f>
        <v>6</v>
      </c>
      <c r="W57" s="12">
        <f>IF(O56&gt;99,"X",RANK(O56,$G56:$R56,1))</f>
        <v>3</v>
      </c>
      <c r="X57" s="1">
        <f>IF(Q56&gt;99,"X",RANK(Q56,$G56:$R56,1))</f>
        <v>4</v>
      </c>
    </row>
    <row r="58" spans="1:26" s="30" customFormat="1" ht="17.25" customHeight="1">
      <c r="A58" s="1">
        <v>27</v>
      </c>
      <c r="B58" s="9"/>
      <c r="C58" s="11" t="s">
        <v>28</v>
      </c>
      <c r="D58" s="6" t="s">
        <v>29</v>
      </c>
      <c r="E58" s="1" t="s">
        <v>3</v>
      </c>
      <c r="F58" s="29" t="s">
        <v>0</v>
      </c>
      <c r="G58" s="63">
        <v>0.0004056712962962963</v>
      </c>
      <c r="H58" s="64"/>
      <c r="I58" s="63">
        <v>0.0005077546296296296</v>
      </c>
      <c r="J58" s="64"/>
      <c r="K58" s="63">
        <v>0.0003696759259259259</v>
      </c>
      <c r="L58" s="64"/>
      <c r="M58" s="63">
        <v>0.0004594907407407408</v>
      </c>
      <c r="N58" s="64"/>
      <c r="O58" s="63">
        <v>0.0004730324074074073</v>
      </c>
      <c r="P58" s="64"/>
      <c r="Q58" s="63">
        <v>0.0004469907407407407</v>
      </c>
      <c r="R58" s="65"/>
      <c r="S58" s="12">
        <f>IF(G58&gt;99,0,($R$1-S59))</f>
        <v>5</v>
      </c>
      <c r="T58" s="12">
        <f>IF(I58&gt;99,0,($R$1-T59))</f>
        <v>1</v>
      </c>
      <c r="U58" s="12">
        <f>IF(K58&gt;99,0,($R$1-U59))</f>
        <v>6</v>
      </c>
      <c r="V58" s="12">
        <f>IF(M58&gt;99,0,($R$1-V59))</f>
        <v>3</v>
      </c>
      <c r="W58" s="12">
        <f>IF(O58&gt;99,0,($R$1-W59))</f>
        <v>2</v>
      </c>
      <c r="X58" s="12">
        <f>IF(Q58&gt;99,0,($R$1-X59))</f>
        <v>4</v>
      </c>
      <c r="Y58" s="9"/>
      <c r="Z58" s="9"/>
    </row>
    <row r="59" spans="2:24" ht="17.25" customHeight="1">
      <c r="B59" s="2" t="s">
        <v>15</v>
      </c>
      <c r="D59" s="31"/>
      <c r="F59" s="5" t="s">
        <v>7</v>
      </c>
      <c r="G59" s="50">
        <f>S59</f>
        <v>2</v>
      </c>
      <c r="H59" s="50">
        <f>S58+H57</f>
        <v>94</v>
      </c>
      <c r="I59" s="50">
        <f>T59</f>
        <v>6</v>
      </c>
      <c r="J59" s="50">
        <f>T58+J57</f>
        <v>112</v>
      </c>
      <c r="K59" s="50">
        <f>U59</f>
        <v>1</v>
      </c>
      <c r="L59" s="50">
        <f>U58+L57</f>
        <v>125</v>
      </c>
      <c r="M59" s="50">
        <f>V59</f>
        <v>4</v>
      </c>
      <c r="N59" s="50">
        <f>V58+N57</f>
        <v>50</v>
      </c>
      <c r="O59" s="50">
        <f>W59</f>
        <v>5</v>
      </c>
      <c r="P59" s="50">
        <f>W58+P57</f>
        <v>86</v>
      </c>
      <c r="Q59" s="50">
        <f>X59</f>
        <v>3</v>
      </c>
      <c r="R59" s="51">
        <f>X58+R57</f>
        <v>93</v>
      </c>
      <c r="S59" s="12">
        <f>IF(G58&gt;99,"X",RANK(G58,$G58:$R58,1))</f>
        <v>2</v>
      </c>
      <c r="T59" s="1">
        <f>IF(I58&gt;99,"X",RANK(I58,$G58:$R58,1))</f>
        <v>6</v>
      </c>
      <c r="U59" s="12">
        <f>IF(K58&gt;99,"X",RANK(K58,$G58:$R58,1))</f>
        <v>1</v>
      </c>
      <c r="V59" s="1">
        <f>IF(M58&gt;99,"X",RANK(M58,$G58:$R58,1))</f>
        <v>4</v>
      </c>
      <c r="W59" s="12">
        <f>IF(O58&gt;99,"X",RANK(O58,$G58:$R58,1))</f>
        <v>5</v>
      </c>
      <c r="X59" s="1">
        <f>IF(Q58&gt;99,"X",RANK(Q58,$G58:$R58,1))</f>
        <v>3</v>
      </c>
    </row>
    <row r="60" spans="1:26" s="30" customFormat="1" ht="17.25" customHeight="1">
      <c r="A60" s="1">
        <v>28</v>
      </c>
      <c r="B60" s="9"/>
      <c r="C60" s="11" t="s">
        <v>6</v>
      </c>
      <c r="D60" s="6" t="s">
        <v>33</v>
      </c>
      <c r="E60" s="1" t="s">
        <v>3</v>
      </c>
      <c r="F60" s="29" t="s">
        <v>0</v>
      </c>
      <c r="G60" s="63">
        <v>0.00034780092592592594</v>
      </c>
      <c r="H60" s="64"/>
      <c r="I60" s="63">
        <v>0.0003824074074074074</v>
      </c>
      <c r="J60" s="64"/>
      <c r="K60" s="63">
        <v>0.0003613425925925926</v>
      </c>
      <c r="L60" s="64"/>
      <c r="M60" s="63">
        <v>0.0004043981481481481</v>
      </c>
      <c r="N60" s="64"/>
      <c r="O60" s="63">
        <v>0.00034930555555555556</v>
      </c>
      <c r="P60" s="64"/>
      <c r="Q60" s="63">
        <v>0.00035011574074074074</v>
      </c>
      <c r="R60" s="65"/>
      <c r="S60" s="12">
        <f>IF(G60&gt;99,0,($R$1-S61))</f>
        <v>6</v>
      </c>
      <c r="T60" s="12">
        <f>IF(I60&gt;99,0,($R$1-T61))</f>
        <v>2</v>
      </c>
      <c r="U60" s="12">
        <f>IF(K60&gt;99,0,($R$1-U61))</f>
        <v>3</v>
      </c>
      <c r="V60" s="12">
        <f>IF(M60&gt;99,0,($R$1-V61))</f>
        <v>1</v>
      </c>
      <c r="W60" s="12">
        <f>IF(O60&gt;99,0,($R$1-W61))</f>
        <v>5</v>
      </c>
      <c r="X60" s="12">
        <f>IF(Q60&gt;99,0,($R$1-X61))</f>
        <v>4</v>
      </c>
      <c r="Y60" s="9"/>
      <c r="Z60" s="9"/>
    </row>
    <row r="61" spans="2:24" ht="17.25" customHeight="1">
      <c r="B61" s="2" t="s">
        <v>15</v>
      </c>
      <c r="D61" s="31"/>
      <c r="F61" s="5" t="s">
        <v>7</v>
      </c>
      <c r="G61" s="50">
        <f>S61</f>
        <v>1</v>
      </c>
      <c r="H61" s="50">
        <f>S60+H59</f>
        <v>100</v>
      </c>
      <c r="I61" s="50">
        <f>T61</f>
        <v>5</v>
      </c>
      <c r="J61" s="50">
        <f>T60+J59</f>
        <v>114</v>
      </c>
      <c r="K61" s="50">
        <f>U61</f>
        <v>4</v>
      </c>
      <c r="L61" s="50">
        <f>U60+L59</f>
        <v>128</v>
      </c>
      <c r="M61" s="50">
        <f>V61</f>
        <v>6</v>
      </c>
      <c r="N61" s="50">
        <f>V60+N59</f>
        <v>51</v>
      </c>
      <c r="O61" s="50">
        <f>W61</f>
        <v>2</v>
      </c>
      <c r="P61" s="50">
        <f>W60+P59</f>
        <v>91</v>
      </c>
      <c r="Q61" s="50">
        <f>X61</f>
        <v>3</v>
      </c>
      <c r="R61" s="51">
        <f>X60+R59</f>
        <v>97</v>
      </c>
      <c r="S61" s="12">
        <f>IF(G60&gt;99,"X",RANK(G60,$G60:$R60,1))</f>
        <v>1</v>
      </c>
      <c r="T61" s="1">
        <f>IF(I60&gt;99,"X",RANK(I60,$G60:$R60,1))</f>
        <v>5</v>
      </c>
      <c r="U61" s="12">
        <f>IF(K60&gt;99,"X",RANK(K60,$G60:$R60,1))</f>
        <v>4</v>
      </c>
      <c r="V61" s="1">
        <f>IF(M60&gt;99,"X",RANK(M60,$G60:$R60,1))</f>
        <v>6</v>
      </c>
      <c r="W61" s="12">
        <f>IF(O60&gt;99,"X",RANK(O60,$G60:$R60,1))</f>
        <v>2</v>
      </c>
      <c r="X61" s="1">
        <f>IF(Q60&gt;99,"X",RANK(Q60,$G60:$R60,1))</f>
        <v>3</v>
      </c>
    </row>
    <row r="62" spans="1:26" s="30" customFormat="1" ht="17.25" customHeight="1">
      <c r="A62" s="1">
        <v>29</v>
      </c>
      <c r="B62" s="9"/>
      <c r="C62" s="11" t="s">
        <v>28</v>
      </c>
      <c r="D62" s="6" t="s">
        <v>33</v>
      </c>
      <c r="E62" s="1" t="s">
        <v>3</v>
      </c>
      <c r="F62" s="29" t="s">
        <v>0</v>
      </c>
      <c r="G62" s="63">
        <v>0.0003332175925925926</v>
      </c>
      <c r="H62" s="64"/>
      <c r="I62" s="63">
        <v>0.0003695601851851852</v>
      </c>
      <c r="J62" s="64"/>
      <c r="K62" s="63">
        <v>0.0003751157407407407</v>
      </c>
      <c r="L62" s="64"/>
      <c r="M62" s="63">
        <v>0.0003540509259259259</v>
      </c>
      <c r="N62" s="64"/>
      <c r="O62" s="63">
        <v>0.0003561342592592593</v>
      </c>
      <c r="P62" s="64"/>
      <c r="Q62" s="63">
        <v>0.0003696759259259259</v>
      </c>
      <c r="R62" s="65"/>
      <c r="S62" s="12">
        <f>IF(G62&gt;99,0,($R$1-S63))</f>
        <v>6</v>
      </c>
      <c r="T62" s="12">
        <f>IF(I62&gt;99,0,($R$1-T63))</f>
        <v>3</v>
      </c>
      <c r="U62" s="12">
        <f>IF(K62&gt;99,0,($R$1-U63))</f>
        <v>1</v>
      </c>
      <c r="V62" s="12">
        <f>IF(M62&gt;99,0,($R$1-V63))</f>
        <v>5</v>
      </c>
      <c r="W62" s="12">
        <f>IF(O62&gt;99,0,($R$1-W63))</f>
        <v>4</v>
      </c>
      <c r="X62" s="12">
        <f>IF(Q62&gt;99,0,($R$1-X63))</f>
        <v>2</v>
      </c>
      <c r="Y62" s="9"/>
      <c r="Z62" s="9"/>
    </row>
    <row r="63" spans="2:24" ht="17.25" customHeight="1">
      <c r="B63" s="2" t="s">
        <v>15</v>
      </c>
      <c r="D63" s="31"/>
      <c r="F63" s="5" t="s">
        <v>7</v>
      </c>
      <c r="G63" s="50">
        <f>S63</f>
        <v>1</v>
      </c>
      <c r="H63" s="50">
        <f>S62+H61</f>
        <v>106</v>
      </c>
      <c r="I63" s="50">
        <f>T63</f>
        <v>4</v>
      </c>
      <c r="J63" s="50">
        <f>T62+J61</f>
        <v>117</v>
      </c>
      <c r="K63" s="50">
        <f>U63</f>
        <v>6</v>
      </c>
      <c r="L63" s="50">
        <f>U62+L61</f>
        <v>129</v>
      </c>
      <c r="M63" s="50">
        <f>V63</f>
        <v>2</v>
      </c>
      <c r="N63" s="50">
        <f>V62+N61</f>
        <v>56</v>
      </c>
      <c r="O63" s="50">
        <f>W63</f>
        <v>3</v>
      </c>
      <c r="P63" s="50">
        <f>W62+P61</f>
        <v>95</v>
      </c>
      <c r="Q63" s="50">
        <f>X63</f>
        <v>5</v>
      </c>
      <c r="R63" s="51">
        <f>X62+R61</f>
        <v>99</v>
      </c>
      <c r="S63" s="12">
        <f>IF(G62&gt;99,"X",RANK(G62,$G62:$R62,1))</f>
        <v>1</v>
      </c>
      <c r="T63" s="1">
        <f>IF(I62&gt;99,"X",RANK(I62,$G62:$R62,1))</f>
        <v>4</v>
      </c>
      <c r="U63" s="12">
        <f>IF(K62&gt;99,"X",RANK(K62,$G62:$R62,1))</f>
        <v>6</v>
      </c>
      <c r="V63" s="1">
        <f>IF(M62&gt;99,"X",RANK(M62,$G62:$R62,1))</f>
        <v>2</v>
      </c>
      <c r="W63" s="12">
        <f>IF(O62&gt;99,"X",RANK(O62,$G62:$R62,1))</f>
        <v>3</v>
      </c>
      <c r="X63" s="1">
        <f>IF(Q62&gt;99,"X",RANK(Q62,$G62:$R62,1))</f>
        <v>5</v>
      </c>
    </row>
    <row r="64" spans="1:26" s="30" customFormat="1" ht="17.25" customHeight="1">
      <c r="A64" s="33">
        <v>30</v>
      </c>
      <c r="B64" s="9"/>
      <c r="C64" s="11" t="s">
        <v>6</v>
      </c>
      <c r="D64" s="6" t="s">
        <v>34</v>
      </c>
      <c r="E64" s="1" t="s">
        <v>3</v>
      </c>
      <c r="F64" s="29" t="s">
        <v>0</v>
      </c>
      <c r="G64" s="63">
        <v>0.00042430555555555554</v>
      </c>
      <c r="H64" s="64"/>
      <c r="I64" s="63">
        <v>0.0004225694444444444</v>
      </c>
      <c r="J64" s="64"/>
      <c r="K64" s="63">
        <v>0.00038981481481481484</v>
      </c>
      <c r="L64" s="64"/>
      <c r="M64" s="63">
        <v>0.00040671296296296294</v>
      </c>
      <c r="N64" s="64"/>
      <c r="O64" s="63">
        <v>0.00040763888888888886</v>
      </c>
      <c r="P64" s="64"/>
      <c r="Q64" s="63">
        <v>0.0003950231481481482</v>
      </c>
      <c r="R64" s="65"/>
      <c r="S64" s="12">
        <f>IF(G64&gt;99,0,($R$1-S65))</f>
        <v>1</v>
      </c>
      <c r="T64" s="12">
        <f>IF(I64&gt;99,0,($R$1-T65))</f>
        <v>2</v>
      </c>
      <c r="U64" s="12">
        <f>IF(K64&gt;99,0,($R$1-U65))</f>
        <v>6</v>
      </c>
      <c r="V64" s="12">
        <f>IF(M64&gt;99,0,($R$1-V65))</f>
        <v>4</v>
      </c>
      <c r="W64" s="12">
        <f>IF(O64&gt;99,0,($R$1-W65))</f>
        <v>3</v>
      </c>
      <c r="X64" s="12">
        <f>IF(Q64&gt;99,0,($R$1-X65))</f>
        <v>5</v>
      </c>
      <c r="Y64" s="9"/>
      <c r="Z64" s="9"/>
    </row>
    <row r="65" spans="1:24" ht="17.25" customHeight="1">
      <c r="A65" s="34"/>
      <c r="B65" s="35" t="s">
        <v>10</v>
      </c>
      <c r="C65" s="36"/>
      <c r="D65" s="39"/>
      <c r="E65" s="34"/>
      <c r="F65" s="38" t="s">
        <v>7</v>
      </c>
      <c r="G65" s="52">
        <f>S65</f>
        <v>6</v>
      </c>
      <c r="H65" s="52">
        <f>S64+H63</f>
        <v>107</v>
      </c>
      <c r="I65" s="52">
        <f>T65</f>
        <v>5</v>
      </c>
      <c r="J65" s="52">
        <f>T64+J63</f>
        <v>119</v>
      </c>
      <c r="K65" s="52">
        <f>U65</f>
        <v>1</v>
      </c>
      <c r="L65" s="52">
        <f>U64+L63</f>
        <v>135</v>
      </c>
      <c r="M65" s="52">
        <f>V65</f>
        <v>3</v>
      </c>
      <c r="N65" s="52">
        <f>V64+N63</f>
        <v>60</v>
      </c>
      <c r="O65" s="52">
        <f>W65</f>
        <v>4</v>
      </c>
      <c r="P65" s="52">
        <f>W64+P63</f>
        <v>98</v>
      </c>
      <c r="Q65" s="52">
        <f>X65</f>
        <v>2</v>
      </c>
      <c r="R65" s="53">
        <f>X64+R63</f>
        <v>104</v>
      </c>
      <c r="S65" s="12">
        <f>IF(G64&gt;99,"X",RANK(G64,$G64:$R64,1))</f>
        <v>6</v>
      </c>
      <c r="T65" s="1">
        <f>IF(I64&gt;99,"X",RANK(I64,$G64:$R64,1))</f>
        <v>5</v>
      </c>
      <c r="U65" s="12">
        <f>IF(K64&gt;99,"X",RANK(K64,$G64:$R64,1))</f>
        <v>1</v>
      </c>
      <c r="V65" s="1">
        <f>IF(M64&gt;99,"X",RANK(M64,$G64:$R64,1))</f>
        <v>3</v>
      </c>
      <c r="W65" s="12">
        <f>IF(O64&gt;99,"X",RANK(O64,$G64:$R64,1))</f>
        <v>4</v>
      </c>
      <c r="X65" s="1">
        <f>IF(Q64&gt;99,"X",RANK(Q64,$G64:$R64,1))</f>
        <v>2</v>
      </c>
    </row>
    <row r="66" spans="1:26" s="30" customFormat="1" ht="17.25" customHeight="1">
      <c r="A66" s="1">
        <v>31</v>
      </c>
      <c r="B66" s="9"/>
      <c r="C66" s="11" t="s">
        <v>28</v>
      </c>
      <c r="D66" s="6" t="s">
        <v>34</v>
      </c>
      <c r="E66" s="1" t="s">
        <v>3</v>
      </c>
      <c r="F66" s="29" t="s">
        <v>0</v>
      </c>
      <c r="G66" s="63">
        <v>0.00039675925925925924</v>
      </c>
      <c r="H66" s="64"/>
      <c r="I66" s="63">
        <v>0.00039201388888888885</v>
      </c>
      <c r="J66" s="64"/>
      <c r="K66" s="63">
        <v>0.00040219907407407413</v>
      </c>
      <c r="L66" s="64"/>
      <c r="M66" s="63">
        <v>0.00046793981481481475</v>
      </c>
      <c r="N66" s="64"/>
      <c r="O66" s="63">
        <v>0.00036273148148148146</v>
      </c>
      <c r="P66" s="64"/>
      <c r="Q66" s="63">
        <v>0.00041157407407407413</v>
      </c>
      <c r="R66" s="65"/>
      <c r="S66" s="12">
        <f>IF(G66&gt;99,0,($R$1-S67))</f>
        <v>4</v>
      </c>
      <c r="T66" s="12">
        <f>IF(I66&gt;99,0,($R$1-T67))</f>
        <v>5</v>
      </c>
      <c r="U66" s="12">
        <f>IF(K66&gt;99,0,($R$1-U67))</f>
        <v>3</v>
      </c>
      <c r="V66" s="12">
        <f>IF(M66&gt;99,0,($R$1-V67))</f>
        <v>1</v>
      </c>
      <c r="W66" s="12">
        <f>IF(O66&gt;99,0,($R$1-W67))</f>
        <v>6</v>
      </c>
      <c r="X66" s="12">
        <f>IF(Q66&gt;99,0,($R$1-X67))</f>
        <v>2</v>
      </c>
      <c r="Y66" s="9"/>
      <c r="Z66" s="9"/>
    </row>
    <row r="67" spans="2:24" ht="17.25" customHeight="1">
      <c r="B67" s="2" t="s">
        <v>10</v>
      </c>
      <c r="D67" s="31"/>
      <c r="F67" s="5" t="s">
        <v>7</v>
      </c>
      <c r="G67" s="50">
        <f>S67</f>
        <v>3</v>
      </c>
      <c r="H67" s="50">
        <f>S66+H65</f>
        <v>111</v>
      </c>
      <c r="I67" s="50">
        <f>T67</f>
        <v>2</v>
      </c>
      <c r="J67" s="50">
        <f>T66+J65</f>
        <v>124</v>
      </c>
      <c r="K67" s="50">
        <f>U67</f>
        <v>4</v>
      </c>
      <c r="L67" s="50">
        <f>U66+L65</f>
        <v>138</v>
      </c>
      <c r="M67" s="50">
        <f>V67</f>
        <v>6</v>
      </c>
      <c r="N67" s="50">
        <f>V66+N65</f>
        <v>61</v>
      </c>
      <c r="O67" s="50">
        <f>W67</f>
        <v>1</v>
      </c>
      <c r="P67" s="50">
        <f>W66+P65</f>
        <v>104</v>
      </c>
      <c r="Q67" s="50">
        <f>X67</f>
        <v>5</v>
      </c>
      <c r="R67" s="51">
        <f>X66+R65</f>
        <v>106</v>
      </c>
      <c r="S67" s="12">
        <f>IF(G66&gt;99,"X",RANK(G66,$G66:$R66,1))</f>
        <v>3</v>
      </c>
      <c r="T67" s="1">
        <f>IF(I66&gt;99,"X",RANK(I66,$G66:$R66,1))</f>
        <v>2</v>
      </c>
      <c r="U67" s="12">
        <f>IF(K66&gt;99,"X",RANK(K66,$G66:$R66,1))</f>
        <v>4</v>
      </c>
      <c r="V67" s="1">
        <f>IF(M66&gt;99,"X",RANK(M66,$G66:$R66,1))</f>
        <v>6</v>
      </c>
      <c r="W67" s="12">
        <f>IF(O66&gt;99,"X",RANK(O66,$G66:$R66,1))</f>
        <v>1</v>
      </c>
      <c r="X67" s="1">
        <f>IF(Q66&gt;99,"X",RANK(Q66,$G66:$R66,1))</f>
        <v>5</v>
      </c>
    </row>
    <row r="68" spans="1:26" s="30" customFormat="1" ht="17.25" customHeight="1">
      <c r="A68" s="1">
        <v>32</v>
      </c>
      <c r="B68" s="9"/>
      <c r="C68" s="11" t="s">
        <v>6</v>
      </c>
      <c r="D68" s="6" t="s">
        <v>35</v>
      </c>
      <c r="E68" s="1" t="s">
        <v>3</v>
      </c>
      <c r="F68" s="29" t="s">
        <v>0</v>
      </c>
      <c r="G68" s="63">
        <v>0.00045763888888888894</v>
      </c>
      <c r="H68" s="64"/>
      <c r="I68" s="63" t="s">
        <v>80</v>
      </c>
      <c r="J68" s="64"/>
      <c r="K68" s="63">
        <v>0.00043796296296296297</v>
      </c>
      <c r="L68" s="64"/>
      <c r="M68" s="63" t="s">
        <v>80</v>
      </c>
      <c r="N68" s="64"/>
      <c r="O68" s="63">
        <v>0.0005340277777777778</v>
      </c>
      <c r="P68" s="64"/>
      <c r="Q68" s="63">
        <v>0.0004796296296296296</v>
      </c>
      <c r="R68" s="65"/>
      <c r="S68" s="12">
        <f>IF(G68&gt;99,0,($R$1-S69))</f>
        <v>5</v>
      </c>
      <c r="T68" s="12">
        <f>IF(I68&gt;99,0,($R$1-T69))</f>
        <v>0</v>
      </c>
      <c r="U68" s="12">
        <f>IF(K68&gt;99,0,($R$1-U69))</f>
        <v>6</v>
      </c>
      <c r="V68" s="12">
        <f>IF(M68&gt;99,0,($R$1-V69))</f>
        <v>0</v>
      </c>
      <c r="W68" s="12">
        <f>IF(O68&gt;99,0,($R$1-W69))</f>
        <v>3</v>
      </c>
      <c r="X68" s="12">
        <f>IF(Q68&gt;99,0,($R$1-X69))</f>
        <v>4</v>
      </c>
      <c r="Y68" s="9"/>
      <c r="Z68" s="9"/>
    </row>
    <row r="69" spans="2:24" ht="17.25" customHeight="1">
      <c r="B69" s="2" t="s">
        <v>10</v>
      </c>
      <c r="D69" s="31"/>
      <c r="F69" s="5" t="s">
        <v>7</v>
      </c>
      <c r="G69" s="50">
        <f>S69</f>
        <v>2</v>
      </c>
      <c r="H69" s="50">
        <f>S68+H67</f>
        <v>116</v>
      </c>
      <c r="I69" s="50" t="str">
        <f>T69</f>
        <v>X</v>
      </c>
      <c r="J69" s="50">
        <f>T68+J67</f>
        <v>124</v>
      </c>
      <c r="K69" s="50">
        <f>U69</f>
        <v>1</v>
      </c>
      <c r="L69" s="50">
        <f>U68+L67</f>
        <v>144</v>
      </c>
      <c r="M69" s="50" t="str">
        <f>V69</f>
        <v>X</v>
      </c>
      <c r="N69" s="50">
        <f>V68+N67</f>
        <v>61</v>
      </c>
      <c r="O69" s="50">
        <f>W69</f>
        <v>4</v>
      </c>
      <c r="P69" s="50">
        <f>W68+P67</f>
        <v>107</v>
      </c>
      <c r="Q69" s="50">
        <f>X69</f>
        <v>3</v>
      </c>
      <c r="R69" s="51">
        <f>X68+R67</f>
        <v>110</v>
      </c>
      <c r="S69" s="12">
        <f>IF(G68&gt;99,"X",RANK(G68,$G68:$R68,1))</f>
        <v>2</v>
      </c>
      <c r="T69" s="1" t="str">
        <f>IF(I68&gt;99,"X",RANK(I68,$G68:$R68,1))</f>
        <v>X</v>
      </c>
      <c r="U69" s="12">
        <f>IF(K68&gt;99,"X",RANK(K68,$G68:$R68,1))</f>
        <v>1</v>
      </c>
      <c r="V69" s="1" t="str">
        <f>IF(M68&gt;99,"X",RANK(M68,$G68:$R68,1))</f>
        <v>X</v>
      </c>
      <c r="W69" s="12">
        <f>IF(O68&gt;99,"X",RANK(O68,$G68:$R68,1))</f>
        <v>4</v>
      </c>
      <c r="X69" s="1">
        <f>IF(Q68&gt;99,"X",RANK(Q68,$G68:$R68,1))</f>
        <v>3</v>
      </c>
    </row>
    <row r="70" spans="1:26" s="30" customFormat="1" ht="17.25" customHeight="1">
      <c r="A70" s="1">
        <v>33</v>
      </c>
      <c r="B70" s="9"/>
      <c r="C70" s="11" t="s">
        <v>28</v>
      </c>
      <c r="D70" s="6" t="s">
        <v>35</v>
      </c>
      <c r="E70" s="1" t="s">
        <v>3</v>
      </c>
      <c r="F70" s="29" t="s">
        <v>0</v>
      </c>
      <c r="G70" s="63">
        <v>0.0004244212962962964</v>
      </c>
      <c r="H70" s="64"/>
      <c r="I70" s="63">
        <v>0.000674537037037037</v>
      </c>
      <c r="J70" s="64"/>
      <c r="K70" s="63" t="s">
        <v>80</v>
      </c>
      <c r="L70" s="64"/>
      <c r="M70" s="63">
        <v>0.0005853009259259259</v>
      </c>
      <c r="N70" s="64"/>
      <c r="O70" s="63">
        <v>0.0005430555555555556</v>
      </c>
      <c r="P70" s="64"/>
      <c r="Q70" s="63">
        <v>0.0005743055555555556</v>
      </c>
      <c r="R70" s="65"/>
      <c r="S70" s="12">
        <f>IF(G70&gt;99,0,($R$1-S71))</f>
        <v>6</v>
      </c>
      <c r="T70" s="12">
        <f>IF(I70&gt;99,0,($R$1-T71))</f>
        <v>2</v>
      </c>
      <c r="U70" s="12">
        <f>IF(K70&gt;99,0,($R$1-U71))</f>
        <v>0</v>
      </c>
      <c r="V70" s="12">
        <f>IF(M70&gt;99,0,($R$1-V71))</f>
        <v>3</v>
      </c>
      <c r="W70" s="12">
        <f>IF(O70&gt;99,0,($R$1-W71))</f>
        <v>5</v>
      </c>
      <c r="X70" s="12">
        <f>IF(Q70&gt;99,0,($R$1-X71))</f>
        <v>4</v>
      </c>
      <c r="Y70" s="9"/>
      <c r="Z70" s="9"/>
    </row>
    <row r="71" spans="2:24" ht="17.25" customHeight="1">
      <c r="B71" s="2" t="s">
        <v>10</v>
      </c>
      <c r="D71" s="31"/>
      <c r="F71" s="5" t="s">
        <v>7</v>
      </c>
      <c r="G71" s="50">
        <f>S71</f>
        <v>1</v>
      </c>
      <c r="H71" s="50">
        <f>S70+H69</f>
        <v>122</v>
      </c>
      <c r="I71" s="50">
        <f>T71</f>
        <v>5</v>
      </c>
      <c r="J71" s="50">
        <f>T70+J69</f>
        <v>126</v>
      </c>
      <c r="K71" s="50" t="str">
        <f>U71</f>
        <v>X</v>
      </c>
      <c r="L71" s="50">
        <f>U70+L69</f>
        <v>144</v>
      </c>
      <c r="M71" s="50">
        <f>V71</f>
        <v>4</v>
      </c>
      <c r="N71" s="50">
        <f>V70+N69</f>
        <v>64</v>
      </c>
      <c r="O71" s="50">
        <f>W71</f>
        <v>2</v>
      </c>
      <c r="P71" s="50">
        <f>W70+P69</f>
        <v>112</v>
      </c>
      <c r="Q71" s="50">
        <f>X71</f>
        <v>3</v>
      </c>
      <c r="R71" s="51">
        <f>X70+R69</f>
        <v>114</v>
      </c>
      <c r="S71" s="12">
        <f>IF(G70&gt;99,"X",RANK(G70,$G70:$R70,1))</f>
        <v>1</v>
      </c>
      <c r="T71" s="1">
        <f>IF(I70&gt;99,"X",RANK(I70,$G70:$R70,1))</f>
        <v>5</v>
      </c>
      <c r="U71" s="12" t="str">
        <f>IF(K70&gt;99,"X",RANK(K70,$G70:$R70,1))</f>
        <v>X</v>
      </c>
      <c r="V71" s="1">
        <f>IF(M70&gt;99,"X",RANK(M70,$G70:$R70,1))</f>
        <v>4</v>
      </c>
      <c r="W71" s="12">
        <f>IF(O70&gt;99,"X",RANK(O70,$G70:$R70,1))</f>
        <v>2</v>
      </c>
      <c r="X71" s="1">
        <f>IF(Q70&gt;99,"X",RANK(Q70,$G70:$R70,1))</f>
        <v>3</v>
      </c>
    </row>
    <row r="72" spans="1:26" s="30" customFormat="1" ht="17.25" customHeight="1">
      <c r="A72" s="1">
        <v>34</v>
      </c>
      <c r="B72" s="9"/>
      <c r="C72" s="11" t="s">
        <v>37</v>
      </c>
      <c r="D72" s="29" t="s">
        <v>36</v>
      </c>
      <c r="E72" s="1" t="s">
        <v>5</v>
      </c>
      <c r="F72" s="29" t="s">
        <v>0</v>
      </c>
      <c r="G72" s="63">
        <v>0.0009912037037037038</v>
      </c>
      <c r="H72" s="64"/>
      <c r="I72" s="63">
        <v>0.0009157407407407407</v>
      </c>
      <c r="J72" s="64"/>
      <c r="K72" s="63">
        <v>0.0009313657407407407</v>
      </c>
      <c r="L72" s="64"/>
      <c r="M72" s="63">
        <v>0.0011113425925925926</v>
      </c>
      <c r="N72" s="64"/>
      <c r="O72" s="63">
        <v>0.0009581018518518518</v>
      </c>
      <c r="P72" s="64"/>
      <c r="Q72" s="63">
        <v>0.0010699074074074074</v>
      </c>
      <c r="R72" s="65"/>
      <c r="S72" s="12">
        <f>IF(G72&gt;99,0,($R$1-S73))</f>
        <v>3</v>
      </c>
      <c r="T72" s="12">
        <f>IF(I72&gt;99,0,($R$1-T73))</f>
        <v>6</v>
      </c>
      <c r="U72" s="12">
        <f>IF(K72&gt;99,0,($R$1-U73))</f>
        <v>5</v>
      </c>
      <c r="V72" s="12">
        <f>IF(M72&gt;99,0,($R$1-V73))</f>
        <v>1</v>
      </c>
      <c r="W72" s="12">
        <f>IF(O72&gt;99,0,($R$1-W73))</f>
        <v>4</v>
      </c>
      <c r="X72" s="12">
        <f>IF(Q72&gt;99,0,($R$1-X73))</f>
        <v>2</v>
      </c>
      <c r="Y72" s="9"/>
      <c r="Z72" s="9"/>
    </row>
    <row r="73" spans="2:24" ht="17.25" customHeight="1">
      <c r="B73" s="2" t="s">
        <v>8</v>
      </c>
      <c r="F73" s="5" t="s">
        <v>7</v>
      </c>
      <c r="G73" s="50">
        <f>S73</f>
        <v>4</v>
      </c>
      <c r="H73" s="50">
        <f>S72+H71</f>
        <v>125</v>
      </c>
      <c r="I73" s="50">
        <f>T73</f>
        <v>1</v>
      </c>
      <c r="J73" s="50">
        <f>T72+J71</f>
        <v>132</v>
      </c>
      <c r="K73" s="50">
        <f>U73</f>
        <v>2</v>
      </c>
      <c r="L73" s="50">
        <f>U72+L71</f>
        <v>149</v>
      </c>
      <c r="M73" s="50">
        <f>V73</f>
        <v>6</v>
      </c>
      <c r="N73" s="50">
        <f>V72+N71</f>
        <v>65</v>
      </c>
      <c r="O73" s="50">
        <f>W73</f>
        <v>3</v>
      </c>
      <c r="P73" s="50">
        <f>W72+P71</f>
        <v>116</v>
      </c>
      <c r="Q73" s="50">
        <f>X73</f>
        <v>5</v>
      </c>
      <c r="R73" s="51">
        <f>X72+R71</f>
        <v>116</v>
      </c>
      <c r="S73" s="12">
        <f>IF(G72&gt;99,"X",RANK(G72,$G72:$R72,1))</f>
        <v>4</v>
      </c>
      <c r="T73" s="1">
        <f>IF(I72&gt;99,"X",RANK(I72,$G72:$R72,1))</f>
        <v>1</v>
      </c>
      <c r="U73" s="12">
        <f>IF(K72&gt;99,"X",RANK(K72,$G72:$R72,1))</f>
        <v>2</v>
      </c>
      <c r="V73" s="1">
        <f>IF(M72&gt;99,"X",RANK(M72,$G72:$R72,1))</f>
        <v>6</v>
      </c>
      <c r="W73" s="12">
        <f>IF(O72&gt;99,"X",RANK(O72,$G72:$R72,1))</f>
        <v>3</v>
      </c>
      <c r="X73" s="1">
        <f>IF(Q72&gt;99,"X",RANK(Q72,$G72:$R72,1))</f>
        <v>5</v>
      </c>
    </row>
    <row r="74" spans="1:26" s="30" customFormat="1" ht="17.25" customHeight="1">
      <c r="A74" s="1">
        <v>35</v>
      </c>
      <c r="B74" s="9"/>
      <c r="C74" s="11" t="s">
        <v>38</v>
      </c>
      <c r="D74" s="29" t="s">
        <v>36</v>
      </c>
      <c r="E74" s="1" t="s">
        <v>5</v>
      </c>
      <c r="F74" s="29" t="s">
        <v>0</v>
      </c>
      <c r="G74" s="63">
        <v>0.0008567129629629629</v>
      </c>
      <c r="H74" s="64"/>
      <c r="I74" s="63">
        <v>0.0009393518518518518</v>
      </c>
      <c r="J74" s="64"/>
      <c r="K74" s="63">
        <v>0.000916550925925926</v>
      </c>
      <c r="L74" s="64"/>
      <c r="M74" s="63">
        <v>0.0010613425925925927</v>
      </c>
      <c r="N74" s="64"/>
      <c r="O74" s="63">
        <v>0.0010199074074074073</v>
      </c>
      <c r="P74" s="64"/>
      <c r="Q74" s="63">
        <v>0.0009686342592592593</v>
      </c>
      <c r="R74" s="65"/>
      <c r="S74" s="12">
        <f>IF(G74&gt;99,0,($R$1-S75))</f>
        <v>6</v>
      </c>
      <c r="T74" s="12">
        <f>IF(I74&gt;99,0,($R$1-T75))</f>
        <v>4</v>
      </c>
      <c r="U74" s="12">
        <f>IF(K74&gt;99,0,($R$1-U75))</f>
        <v>5</v>
      </c>
      <c r="V74" s="12">
        <f>IF(M74&gt;99,0,($R$1-V75))</f>
        <v>1</v>
      </c>
      <c r="W74" s="12">
        <f>IF(O74&gt;99,0,($R$1-W75))</f>
        <v>2</v>
      </c>
      <c r="X74" s="12">
        <f>IF(Q74&gt;99,0,($R$1-X75))</f>
        <v>3</v>
      </c>
      <c r="Y74" s="9"/>
      <c r="Z74" s="9"/>
    </row>
    <row r="75" spans="2:24" ht="17.25" customHeight="1">
      <c r="B75" s="2" t="s">
        <v>8</v>
      </c>
      <c r="F75" s="5" t="s">
        <v>7</v>
      </c>
      <c r="G75" s="50">
        <f>S75</f>
        <v>1</v>
      </c>
      <c r="H75" s="50">
        <f>S74+H73</f>
        <v>131</v>
      </c>
      <c r="I75" s="50">
        <f>T75</f>
        <v>3</v>
      </c>
      <c r="J75" s="50">
        <f>T74+J73</f>
        <v>136</v>
      </c>
      <c r="K75" s="50">
        <f>U75</f>
        <v>2</v>
      </c>
      <c r="L75" s="50">
        <f>U74+L73</f>
        <v>154</v>
      </c>
      <c r="M75" s="50">
        <f>V75</f>
        <v>6</v>
      </c>
      <c r="N75" s="50">
        <f>V74+N73</f>
        <v>66</v>
      </c>
      <c r="O75" s="50">
        <f>W75</f>
        <v>5</v>
      </c>
      <c r="P75" s="50">
        <f>W74+P73</f>
        <v>118</v>
      </c>
      <c r="Q75" s="50">
        <f>X75</f>
        <v>4</v>
      </c>
      <c r="R75" s="51">
        <f>X74+R73</f>
        <v>119</v>
      </c>
      <c r="S75" s="12">
        <f>IF(G74&gt;99,"X",RANK(G74,$G74:$R74,1))</f>
        <v>1</v>
      </c>
      <c r="T75" s="1">
        <f>IF(I74&gt;99,"X",RANK(I74,$G74:$R74,1))</f>
        <v>3</v>
      </c>
      <c r="U75" s="12">
        <f>IF(K74&gt;99,"X",RANK(K74,$G74:$R74,1))</f>
        <v>2</v>
      </c>
      <c r="V75" s="1">
        <f>IF(M74&gt;99,"X",RANK(M74,$G74:$R74,1))</f>
        <v>6</v>
      </c>
      <c r="W75" s="12">
        <f>IF(O74&gt;99,"X",RANK(O74,$G74:$R74,1))</f>
        <v>5</v>
      </c>
      <c r="X75" s="1">
        <f>IF(Q74&gt;99,"X",RANK(Q74,$G74:$R74,1))</f>
        <v>4</v>
      </c>
    </row>
    <row r="76" spans="1:26" s="30" customFormat="1" ht="17.25" customHeight="1">
      <c r="A76" s="1">
        <v>36</v>
      </c>
      <c r="B76" s="9"/>
      <c r="C76" s="11" t="s">
        <v>6</v>
      </c>
      <c r="D76" s="6" t="s">
        <v>29</v>
      </c>
      <c r="E76" s="1" t="s">
        <v>39</v>
      </c>
      <c r="F76" s="29" t="s">
        <v>0</v>
      </c>
      <c r="G76" s="63">
        <v>0.0002549768518518519</v>
      </c>
      <c r="H76" s="64"/>
      <c r="I76" s="63" t="s">
        <v>81</v>
      </c>
      <c r="J76" s="64"/>
      <c r="K76" s="63">
        <v>0.00024305555555555552</v>
      </c>
      <c r="L76" s="64"/>
      <c r="M76" s="63">
        <v>0.0003259259259259259</v>
      </c>
      <c r="N76" s="64"/>
      <c r="O76" s="63">
        <v>0.0002253472222222222</v>
      </c>
      <c r="P76" s="64"/>
      <c r="Q76" s="63">
        <v>0.00019675925925925926</v>
      </c>
      <c r="R76" s="65"/>
      <c r="S76" s="12">
        <f>IF(G76&gt;99,0,($R$1-S77))</f>
        <v>3</v>
      </c>
      <c r="T76" s="12">
        <f>IF(I76&gt;99,0,($R$1-T77))</f>
        <v>0</v>
      </c>
      <c r="U76" s="12">
        <f>IF(K76&gt;99,0,($R$1-U77))</f>
        <v>4</v>
      </c>
      <c r="V76" s="12">
        <f>IF(M76&gt;99,0,($R$1-V77))</f>
        <v>2</v>
      </c>
      <c r="W76" s="12">
        <f>IF(O76&gt;99,0,($R$1-W77))</f>
        <v>5</v>
      </c>
      <c r="X76" s="12">
        <f>IF(Q76&gt;99,0,($R$1-X77))</f>
        <v>6</v>
      </c>
      <c r="Y76" s="9"/>
      <c r="Z76" s="9"/>
    </row>
    <row r="77" spans="2:24" ht="17.25" customHeight="1">
      <c r="B77" s="2" t="s">
        <v>9</v>
      </c>
      <c r="D77" s="31"/>
      <c r="F77" s="5" t="s">
        <v>7</v>
      </c>
      <c r="G77" s="50">
        <f>S77</f>
        <v>4</v>
      </c>
      <c r="H77" s="50">
        <f>S76+H75</f>
        <v>134</v>
      </c>
      <c r="I77" s="50" t="str">
        <f>T77</f>
        <v>X</v>
      </c>
      <c r="J77" s="50">
        <f>T76+J75</f>
        <v>136</v>
      </c>
      <c r="K77" s="50">
        <f>U77</f>
        <v>3</v>
      </c>
      <c r="L77" s="50">
        <f>U76+L75</f>
        <v>158</v>
      </c>
      <c r="M77" s="50">
        <f>V77</f>
        <v>5</v>
      </c>
      <c r="N77" s="50">
        <f>V76+N75</f>
        <v>68</v>
      </c>
      <c r="O77" s="50">
        <f>W77</f>
        <v>2</v>
      </c>
      <c r="P77" s="50">
        <f>W76+P75</f>
        <v>123</v>
      </c>
      <c r="Q77" s="50">
        <f>X77</f>
        <v>1</v>
      </c>
      <c r="R77" s="51">
        <f>X76+R75</f>
        <v>125</v>
      </c>
      <c r="S77" s="12">
        <f>IF(G76&gt;99,"X",RANK(G76,$G76:$R76,1))</f>
        <v>4</v>
      </c>
      <c r="T77" s="1" t="str">
        <f>IF(I76&gt;99,"X",RANK(I76,$G76:$R76,1))</f>
        <v>X</v>
      </c>
      <c r="U77" s="12">
        <f>IF(K76&gt;99,"X",RANK(K76,$G76:$R76,1))</f>
        <v>3</v>
      </c>
      <c r="V77" s="1">
        <f>IF(M76&gt;99,"X",RANK(M76,$G76:$R76,1))</f>
        <v>5</v>
      </c>
      <c r="W77" s="12">
        <f>IF(O76&gt;99,"X",RANK(O76,$G76:$R76,1))</f>
        <v>2</v>
      </c>
      <c r="X77" s="1">
        <f>IF(Q76&gt;99,"X",RANK(Q76,$G76:$R76,1))</f>
        <v>1</v>
      </c>
    </row>
    <row r="78" spans="1:26" s="30" customFormat="1" ht="17.25" customHeight="1">
      <c r="A78" s="1">
        <v>37</v>
      </c>
      <c r="B78" s="9"/>
      <c r="C78" s="11" t="s">
        <v>28</v>
      </c>
      <c r="D78" s="6" t="s">
        <v>29</v>
      </c>
      <c r="E78" s="1" t="s">
        <v>39</v>
      </c>
      <c r="F78" s="29" t="s">
        <v>0</v>
      </c>
      <c r="G78" s="63" t="s">
        <v>82</v>
      </c>
      <c r="H78" s="64"/>
      <c r="I78" s="63">
        <v>0.0003407407407407408</v>
      </c>
      <c r="J78" s="64"/>
      <c r="K78" s="63">
        <v>0.00018634259259259263</v>
      </c>
      <c r="L78" s="64"/>
      <c r="M78" s="63">
        <v>0.00028182870370370373</v>
      </c>
      <c r="N78" s="64"/>
      <c r="O78" s="63">
        <v>0.0002844907407407407</v>
      </c>
      <c r="P78" s="64"/>
      <c r="Q78" s="63">
        <v>0.00022997685185185184</v>
      </c>
      <c r="R78" s="65"/>
      <c r="S78" s="12">
        <f>IF(G78&gt;99,0,($R$1-S79))</f>
        <v>0</v>
      </c>
      <c r="T78" s="12">
        <f>IF(I78&gt;99,0,($R$1-T79))</f>
        <v>2</v>
      </c>
      <c r="U78" s="12">
        <f>IF(K78&gt;99,0,($R$1-U79))</f>
        <v>6</v>
      </c>
      <c r="V78" s="12">
        <f>IF(M78&gt;99,0,($R$1-V79))</f>
        <v>4</v>
      </c>
      <c r="W78" s="12">
        <f>IF(O78&gt;99,0,($R$1-W79))</f>
        <v>3</v>
      </c>
      <c r="X78" s="12">
        <f>IF(Q78&gt;99,0,($R$1-X79))</f>
        <v>5</v>
      </c>
      <c r="Y78" s="9"/>
      <c r="Z78" s="9"/>
    </row>
    <row r="79" spans="2:24" ht="17.25" customHeight="1">
      <c r="B79" s="2" t="s">
        <v>9</v>
      </c>
      <c r="D79" s="31"/>
      <c r="F79" s="5" t="s">
        <v>7</v>
      </c>
      <c r="G79" s="50" t="str">
        <f>S79</f>
        <v>X</v>
      </c>
      <c r="H79" s="50">
        <f>S78+H77</f>
        <v>134</v>
      </c>
      <c r="I79" s="50">
        <f>T79</f>
        <v>5</v>
      </c>
      <c r="J79" s="50">
        <f>T78+J77</f>
        <v>138</v>
      </c>
      <c r="K79" s="50">
        <f>U79</f>
        <v>1</v>
      </c>
      <c r="L79" s="50">
        <f>U78+L77</f>
        <v>164</v>
      </c>
      <c r="M79" s="50">
        <f>V79</f>
        <v>3</v>
      </c>
      <c r="N79" s="50">
        <f>V78+N77</f>
        <v>72</v>
      </c>
      <c r="O79" s="50">
        <f>W79</f>
        <v>4</v>
      </c>
      <c r="P79" s="50">
        <f>W78+P77</f>
        <v>126</v>
      </c>
      <c r="Q79" s="50">
        <f>X79</f>
        <v>2</v>
      </c>
      <c r="R79" s="51">
        <f>X78+R77</f>
        <v>130</v>
      </c>
      <c r="S79" s="12" t="str">
        <f>IF(G78&gt;99,"X",RANK(G78,$G78:$R78,1))</f>
        <v>X</v>
      </c>
      <c r="T79" s="1">
        <f>IF(I78&gt;99,"X",RANK(I78,$G78:$R78,1))</f>
        <v>5</v>
      </c>
      <c r="U79" s="12">
        <f>IF(K78&gt;99,"X",RANK(K78,$G78:$R78,1))</f>
        <v>1</v>
      </c>
      <c r="V79" s="1">
        <f>IF(M78&gt;99,"X",RANK(M78,$G78:$R78,1))</f>
        <v>3</v>
      </c>
      <c r="W79" s="12">
        <f>IF(O78&gt;99,"X",RANK(O78,$G78:$R78,1))</f>
        <v>4</v>
      </c>
      <c r="X79" s="1">
        <f>IF(Q78&gt;99,"X",RANK(Q78,$G78:$R78,1))</f>
        <v>2</v>
      </c>
    </row>
    <row r="80" spans="1:26" s="30" customFormat="1" ht="17.25" customHeight="1">
      <c r="A80" s="1">
        <v>38</v>
      </c>
      <c r="B80" s="9"/>
      <c r="C80" s="11" t="s">
        <v>6</v>
      </c>
      <c r="D80" s="6" t="s">
        <v>33</v>
      </c>
      <c r="E80" s="1" t="s">
        <v>3</v>
      </c>
      <c r="F80" s="29" t="s">
        <v>0</v>
      </c>
      <c r="G80" s="63">
        <v>0.00039039351851851843</v>
      </c>
      <c r="H80" s="64"/>
      <c r="I80" s="63">
        <v>0.000366550925925926</v>
      </c>
      <c r="J80" s="64"/>
      <c r="K80" s="63">
        <v>0.00044629629629629636</v>
      </c>
      <c r="L80" s="64"/>
      <c r="M80" s="63">
        <v>0.0004262731481481481</v>
      </c>
      <c r="N80" s="64"/>
      <c r="O80" s="63">
        <v>0.0004050925925925926</v>
      </c>
      <c r="P80" s="64"/>
      <c r="Q80" s="63">
        <v>0.00045000000000000004</v>
      </c>
      <c r="R80" s="65"/>
      <c r="S80" s="12">
        <f>IF(G80&gt;99,0,($R$1-S81))</f>
        <v>5</v>
      </c>
      <c r="T80" s="12">
        <f>IF(I80&gt;99,0,($R$1-T81))</f>
        <v>6</v>
      </c>
      <c r="U80" s="12">
        <f>IF(K80&gt;99,0,($R$1-U81))</f>
        <v>2</v>
      </c>
      <c r="V80" s="12">
        <f>IF(M80&gt;99,0,($R$1-V81))</f>
        <v>3</v>
      </c>
      <c r="W80" s="12">
        <f>IF(O80&gt;99,0,($R$1-W81))</f>
        <v>4</v>
      </c>
      <c r="X80" s="12">
        <f>IF(Q80&gt;99,0,($R$1-X81))</f>
        <v>1</v>
      </c>
      <c r="Y80" s="9"/>
      <c r="Z80" s="9"/>
    </row>
    <row r="81" spans="2:24" ht="17.25" customHeight="1">
      <c r="B81" s="2" t="s">
        <v>9</v>
      </c>
      <c r="D81" s="31"/>
      <c r="F81" s="5" t="s">
        <v>7</v>
      </c>
      <c r="G81" s="50">
        <f>S81</f>
        <v>2</v>
      </c>
      <c r="H81" s="50">
        <f>S80+H79</f>
        <v>139</v>
      </c>
      <c r="I81" s="50">
        <f>T81</f>
        <v>1</v>
      </c>
      <c r="J81" s="50">
        <f>T80+J79</f>
        <v>144</v>
      </c>
      <c r="K81" s="50">
        <f>U81</f>
        <v>5</v>
      </c>
      <c r="L81" s="50">
        <f>U80+L79</f>
        <v>166</v>
      </c>
      <c r="M81" s="50">
        <f>V81</f>
        <v>4</v>
      </c>
      <c r="N81" s="50">
        <f>V80+N79</f>
        <v>75</v>
      </c>
      <c r="O81" s="50">
        <f>W81</f>
        <v>3</v>
      </c>
      <c r="P81" s="50">
        <f>W80+P79</f>
        <v>130</v>
      </c>
      <c r="Q81" s="50">
        <f>X81</f>
        <v>6</v>
      </c>
      <c r="R81" s="51">
        <f>X80+R79</f>
        <v>131</v>
      </c>
      <c r="S81" s="12">
        <f>IF(G80&gt;99,"X",RANK(G80,$G80:$R80,1))</f>
        <v>2</v>
      </c>
      <c r="T81" s="1">
        <f>IF(I80&gt;99,"X",RANK(I80,$G80:$R80,1))</f>
        <v>1</v>
      </c>
      <c r="U81" s="12">
        <f>IF(K80&gt;99,"X",RANK(K80,$G80:$R80,1))</f>
        <v>5</v>
      </c>
      <c r="V81" s="1">
        <f>IF(M80&gt;99,"X",RANK(M80,$G80:$R80,1))</f>
        <v>4</v>
      </c>
      <c r="W81" s="12">
        <f>IF(O80&gt;99,"X",RANK(O80,$G80:$R80,1))</f>
        <v>3</v>
      </c>
      <c r="X81" s="1">
        <f>IF(Q80&gt;99,"X",RANK(Q80,$G80:$R80,1))</f>
        <v>6</v>
      </c>
    </row>
    <row r="82" spans="1:26" s="30" customFormat="1" ht="17.25" customHeight="1">
      <c r="A82" s="1">
        <v>39</v>
      </c>
      <c r="B82" s="9"/>
      <c r="C82" s="11" t="s">
        <v>28</v>
      </c>
      <c r="D82" s="6" t="s">
        <v>33</v>
      </c>
      <c r="E82" s="1" t="s">
        <v>3</v>
      </c>
      <c r="F82" s="29" t="s">
        <v>0</v>
      </c>
      <c r="G82" s="63">
        <v>0.0004106481481481481</v>
      </c>
      <c r="H82" s="64"/>
      <c r="I82" s="63">
        <v>0.0003863425925925926</v>
      </c>
      <c r="J82" s="64"/>
      <c r="K82" s="63">
        <v>0.0004513888888888889</v>
      </c>
      <c r="L82" s="64"/>
      <c r="M82" s="63">
        <v>0.0005262731481481482</v>
      </c>
      <c r="N82" s="64"/>
      <c r="O82" s="63">
        <v>0.00048298611111111106</v>
      </c>
      <c r="P82" s="64"/>
      <c r="Q82" s="63">
        <v>0.0004868055555555556</v>
      </c>
      <c r="R82" s="65"/>
      <c r="S82" s="12">
        <f>IF(G82&gt;99,0,($R$1-S83))</f>
        <v>5</v>
      </c>
      <c r="T82" s="12">
        <f>IF(I82&gt;99,0,($R$1-T83))</f>
        <v>6</v>
      </c>
      <c r="U82" s="12">
        <f>IF(K82&gt;99,0,($R$1-U83))</f>
        <v>4</v>
      </c>
      <c r="V82" s="12">
        <f>IF(M82&gt;99,0,($R$1-V83))</f>
        <v>1</v>
      </c>
      <c r="W82" s="12">
        <f>IF(O82&gt;99,0,($R$1-W83))</f>
        <v>3</v>
      </c>
      <c r="X82" s="12">
        <f>IF(Q82&gt;99,0,($R$1-X83))</f>
        <v>2</v>
      </c>
      <c r="Y82" s="9"/>
      <c r="Z82" s="9"/>
    </row>
    <row r="83" spans="2:24" ht="17.25" customHeight="1">
      <c r="B83" s="2" t="s">
        <v>9</v>
      </c>
      <c r="D83" s="31"/>
      <c r="F83" s="5" t="s">
        <v>7</v>
      </c>
      <c r="G83" s="50">
        <f>S83</f>
        <v>2</v>
      </c>
      <c r="H83" s="50">
        <f>S82+H81</f>
        <v>144</v>
      </c>
      <c r="I83" s="50">
        <f>T83</f>
        <v>1</v>
      </c>
      <c r="J83" s="50">
        <f>T82+J81</f>
        <v>150</v>
      </c>
      <c r="K83" s="50">
        <f>U83</f>
        <v>3</v>
      </c>
      <c r="L83" s="50">
        <f>U82+L81</f>
        <v>170</v>
      </c>
      <c r="M83" s="50">
        <f>V83</f>
        <v>6</v>
      </c>
      <c r="N83" s="50">
        <f>V82+N81</f>
        <v>76</v>
      </c>
      <c r="O83" s="50">
        <f>W83</f>
        <v>4</v>
      </c>
      <c r="P83" s="50">
        <f>W82+P81</f>
        <v>133</v>
      </c>
      <c r="Q83" s="50">
        <f>X83</f>
        <v>5</v>
      </c>
      <c r="R83" s="51">
        <f>X82+R81</f>
        <v>133</v>
      </c>
      <c r="S83" s="12">
        <f>IF(G82&gt;99,"X",RANK(G82,$G82:$R82,1))</f>
        <v>2</v>
      </c>
      <c r="T83" s="1">
        <f>IF(I82&gt;99,"X",RANK(I82,$G82:$R82,1))</f>
        <v>1</v>
      </c>
      <c r="U83" s="12">
        <f>IF(K82&gt;99,"X",RANK(K82,$G82:$R82,1))</f>
        <v>3</v>
      </c>
      <c r="V83" s="1">
        <f>IF(M82&gt;99,"X",RANK(M82,$G82:$R82,1))</f>
        <v>6</v>
      </c>
      <c r="W83" s="12">
        <f>IF(O82&gt;99,"X",RANK(O82,$G82:$R82,1))</f>
        <v>4</v>
      </c>
      <c r="X83" s="1">
        <f>IF(Q82&gt;99,"X",RANK(Q82,$G82:$R82,1))</f>
        <v>5</v>
      </c>
    </row>
    <row r="84" spans="1:26" s="30" customFormat="1" ht="17.25" customHeight="1">
      <c r="A84" s="33">
        <v>40</v>
      </c>
      <c r="B84" s="9"/>
      <c r="C84" s="11" t="s">
        <v>6</v>
      </c>
      <c r="D84" s="6" t="s">
        <v>34</v>
      </c>
      <c r="E84" s="1" t="s">
        <v>3</v>
      </c>
      <c r="F84" s="29" t="s">
        <v>0</v>
      </c>
      <c r="G84" s="63">
        <v>0.00039375000000000006</v>
      </c>
      <c r="H84" s="64"/>
      <c r="I84" s="63">
        <v>0.00035208333333333337</v>
      </c>
      <c r="J84" s="64"/>
      <c r="K84" s="63">
        <v>0.0003613425925925926</v>
      </c>
      <c r="L84" s="64"/>
      <c r="M84" s="63">
        <v>0.0003655092592592592</v>
      </c>
      <c r="N84" s="64"/>
      <c r="O84" s="63">
        <v>0.00035069444444444444</v>
      </c>
      <c r="P84" s="64"/>
      <c r="Q84" s="63">
        <v>0.00035011574074074074</v>
      </c>
      <c r="R84" s="65"/>
      <c r="S84" s="12">
        <f>IF(G84&gt;99,0,($R$1-S85))</f>
        <v>1</v>
      </c>
      <c r="T84" s="12">
        <f>IF(I84&gt;99,0,($R$1-T85))</f>
        <v>4</v>
      </c>
      <c r="U84" s="12">
        <f>IF(K84&gt;99,0,($R$1-U85))</f>
        <v>3</v>
      </c>
      <c r="V84" s="12">
        <f>IF(M84&gt;99,0,($R$1-V85))</f>
        <v>2</v>
      </c>
      <c r="W84" s="12">
        <f>IF(O84&gt;99,0,($R$1-W85))</f>
        <v>5</v>
      </c>
      <c r="X84" s="12">
        <f>IF(Q84&gt;99,0,($R$1-X85))</f>
        <v>6</v>
      </c>
      <c r="Y84" s="9"/>
      <c r="Z84" s="9"/>
    </row>
    <row r="85" spans="1:24" ht="17.25" customHeight="1">
      <c r="A85" s="34"/>
      <c r="B85" s="35" t="s">
        <v>15</v>
      </c>
      <c r="C85" s="36"/>
      <c r="D85" s="39"/>
      <c r="E85" s="34"/>
      <c r="F85" s="38" t="s">
        <v>7</v>
      </c>
      <c r="G85" s="52">
        <f>S85</f>
        <v>6</v>
      </c>
      <c r="H85" s="52">
        <f>S84+H83</f>
        <v>145</v>
      </c>
      <c r="I85" s="52">
        <f>T85</f>
        <v>3</v>
      </c>
      <c r="J85" s="52">
        <f>T84+J83</f>
        <v>154</v>
      </c>
      <c r="K85" s="52">
        <f>U85</f>
        <v>4</v>
      </c>
      <c r="L85" s="52">
        <f>U84+L83</f>
        <v>173</v>
      </c>
      <c r="M85" s="52">
        <f>V85</f>
        <v>5</v>
      </c>
      <c r="N85" s="52">
        <f>V84+N83</f>
        <v>78</v>
      </c>
      <c r="O85" s="52">
        <f>W85</f>
        <v>2</v>
      </c>
      <c r="P85" s="52">
        <f>W84+P83</f>
        <v>138</v>
      </c>
      <c r="Q85" s="52">
        <f>X85</f>
        <v>1</v>
      </c>
      <c r="R85" s="53">
        <f>X84+R83</f>
        <v>139</v>
      </c>
      <c r="S85" s="12">
        <f>IF(G84&gt;99,"X",RANK(G84,$G84:$R84,1))</f>
        <v>6</v>
      </c>
      <c r="T85" s="1">
        <f>IF(I84&gt;99,"X",RANK(I84,$G84:$R84,1))</f>
        <v>3</v>
      </c>
      <c r="U85" s="12">
        <f>IF(K84&gt;99,"X",RANK(K84,$G84:$R84,1))</f>
        <v>4</v>
      </c>
      <c r="V85" s="1">
        <f>IF(M84&gt;99,"X",RANK(M84,$G84:$R84,1))</f>
        <v>5</v>
      </c>
      <c r="W85" s="12">
        <f>IF(O84&gt;99,"X",RANK(O84,$G84:$R84,1))</f>
        <v>2</v>
      </c>
      <c r="X85" s="1">
        <f>IF(Q84&gt;99,"X",RANK(Q84,$G84:$R84,1))</f>
        <v>1</v>
      </c>
    </row>
    <row r="86" spans="1:26" s="30" customFormat="1" ht="17.25" customHeight="1">
      <c r="A86" s="1">
        <v>41</v>
      </c>
      <c r="B86" s="9"/>
      <c r="C86" s="11" t="s">
        <v>28</v>
      </c>
      <c r="D86" s="6" t="s">
        <v>34</v>
      </c>
      <c r="E86" s="1" t="s">
        <v>3</v>
      </c>
      <c r="F86" s="29" t="s">
        <v>0</v>
      </c>
      <c r="G86" s="63">
        <v>0.0003497685185185185</v>
      </c>
      <c r="H86" s="64"/>
      <c r="I86" s="63">
        <v>0.0003565972222222222</v>
      </c>
      <c r="J86" s="64"/>
      <c r="K86" s="63">
        <v>0.00033668981481481484</v>
      </c>
      <c r="L86" s="64"/>
      <c r="M86" s="63">
        <v>0.0003451388888888889</v>
      </c>
      <c r="N86" s="64"/>
      <c r="O86" s="63">
        <v>0.00033368055555555554</v>
      </c>
      <c r="P86" s="64"/>
      <c r="Q86" s="63">
        <v>0.0003457175925925926</v>
      </c>
      <c r="R86" s="65"/>
      <c r="S86" s="12">
        <f>IF(G86&gt;99,0,($R$1-S87))</f>
        <v>2</v>
      </c>
      <c r="T86" s="12">
        <f>IF(I86&gt;99,0,($R$1-T87))</f>
        <v>1</v>
      </c>
      <c r="U86" s="12">
        <f>IF(K86&gt;99,0,($R$1-U87))</f>
        <v>5</v>
      </c>
      <c r="V86" s="12">
        <f>IF(M86&gt;99,0,($R$1-V87))</f>
        <v>4</v>
      </c>
      <c r="W86" s="12">
        <f>IF(O86&gt;99,0,($R$1-W87))</f>
        <v>6</v>
      </c>
      <c r="X86" s="12">
        <f>IF(Q86&gt;99,0,($R$1-X87))</f>
        <v>3</v>
      </c>
      <c r="Y86" s="9"/>
      <c r="Z86" s="9"/>
    </row>
    <row r="87" spans="2:24" ht="17.25" customHeight="1">
      <c r="B87" s="2" t="s">
        <v>15</v>
      </c>
      <c r="D87" s="31"/>
      <c r="F87" s="5" t="s">
        <v>7</v>
      </c>
      <c r="G87" s="50">
        <f>S87</f>
        <v>5</v>
      </c>
      <c r="H87" s="50">
        <f>S86+H85</f>
        <v>147</v>
      </c>
      <c r="I87" s="50">
        <f>T87</f>
        <v>6</v>
      </c>
      <c r="J87" s="50">
        <f>T86+J85</f>
        <v>155</v>
      </c>
      <c r="K87" s="50">
        <f>U87</f>
        <v>2</v>
      </c>
      <c r="L87" s="50">
        <f>U86+L85</f>
        <v>178</v>
      </c>
      <c r="M87" s="50">
        <f>V87</f>
        <v>3</v>
      </c>
      <c r="N87" s="50">
        <f>V86+N85</f>
        <v>82</v>
      </c>
      <c r="O87" s="50">
        <f>W87</f>
        <v>1</v>
      </c>
      <c r="P87" s="50">
        <f>W86+P85</f>
        <v>144</v>
      </c>
      <c r="Q87" s="50">
        <f>X87</f>
        <v>4</v>
      </c>
      <c r="R87" s="51">
        <f>X86+R85</f>
        <v>142</v>
      </c>
      <c r="S87" s="12">
        <f>IF(G86&gt;99,"X",RANK(G86,$G86:$R86,1))</f>
        <v>5</v>
      </c>
      <c r="T87" s="1">
        <f>IF(I86&gt;99,"X",RANK(I86,$G86:$R86,1))</f>
        <v>6</v>
      </c>
      <c r="U87" s="12">
        <f>IF(K86&gt;99,"X",RANK(K86,$G86:$R86,1))</f>
        <v>2</v>
      </c>
      <c r="V87" s="1">
        <f>IF(M86&gt;99,"X",RANK(M86,$G86:$R86,1))</f>
        <v>3</v>
      </c>
      <c r="W87" s="12">
        <f>IF(O86&gt;99,"X",RANK(O86,$G86:$R86,1))</f>
        <v>1</v>
      </c>
      <c r="X87" s="1">
        <f>IF(Q86&gt;99,"X",RANK(Q86,$G86:$R86,1))</f>
        <v>4</v>
      </c>
    </row>
    <row r="88" spans="1:26" s="30" customFormat="1" ht="17.25" customHeight="1">
      <c r="A88" s="1">
        <v>42</v>
      </c>
      <c r="B88" s="9"/>
      <c r="C88" s="1" t="s">
        <v>31</v>
      </c>
      <c r="D88" s="29" t="s">
        <v>36</v>
      </c>
      <c r="E88" s="12" t="s">
        <v>30</v>
      </c>
      <c r="F88" s="29" t="s">
        <v>0</v>
      </c>
      <c r="G88" s="63">
        <v>0.001645949074074074</v>
      </c>
      <c r="H88" s="64"/>
      <c r="I88" s="63">
        <v>0.0015342592592592593</v>
      </c>
      <c r="J88" s="64"/>
      <c r="K88" s="63">
        <v>0.0015006944444444445</v>
      </c>
      <c r="L88" s="64"/>
      <c r="M88" s="63">
        <v>0.0015793981481481481</v>
      </c>
      <c r="N88" s="64"/>
      <c r="O88" s="63">
        <v>0.0016188657407407408</v>
      </c>
      <c r="P88" s="64"/>
      <c r="Q88" s="63" t="s">
        <v>80</v>
      </c>
      <c r="R88" s="65"/>
      <c r="S88" s="12">
        <f>IF(G88&gt;99,0,($R$1-S89))</f>
        <v>2</v>
      </c>
      <c r="T88" s="12">
        <f>IF(I88&gt;99,0,($R$1-T89))</f>
        <v>5</v>
      </c>
      <c r="U88" s="12">
        <f>IF(K88&gt;99,0,($R$1-U89))</f>
        <v>6</v>
      </c>
      <c r="V88" s="12">
        <f>IF(M88&gt;99,0,($R$1-V89))</f>
        <v>4</v>
      </c>
      <c r="W88" s="12">
        <f>IF(O88&gt;99,0,($R$1-W89))</f>
        <v>3</v>
      </c>
      <c r="X88" s="12">
        <f>IF(Q88&gt;99,0,($R$1-X89))</f>
        <v>0</v>
      </c>
      <c r="Y88" s="9"/>
      <c r="Z88" s="9"/>
    </row>
    <row r="89" spans="2:24" ht="17.25" customHeight="1">
      <c r="B89" s="2" t="s">
        <v>13</v>
      </c>
      <c r="C89" s="1"/>
      <c r="E89" s="12"/>
      <c r="F89" s="5" t="s">
        <v>7</v>
      </c>
      <c r="G89" s="50">
        <f>S89</f>
        <v>5</v>
      </c>
      <c r="H89" s="50">
        <f>S88+H87</f>
        <v>149</v>
      </c>
      <c r="I89" s="50">
        <f>T89</f>
        <v>2</v>
      </c>
      <c r="J89" s="50">
        <f>T88+J87</f>
        <v>160</v>
      </c>
      <c r="K89" s="50">
        <f>U89</f>
        <v>1</v>
      </c>
      <c r="L89" s="50">
        <f>U88+L87</f>
        <v>184</v>
      </c>
      <c r="M89" s="50">
        <f>V89</f>
        <v>3</v>
      </c>
      <c r="N89" s="50">
        <f>V88+N87</f>
        <v>86</v>
      </c>
      <c r="O89" s="50">
        <f>W89</f>
        <v>4</v>
      </c>
      <c r="P89" s="50">
        <f>W88+P87</f>
        <v>147</v>
      </c>
      <c r="Q89" s="50" t="str">
        <f>X89</f>
        <v>X</v>
      </c>
      <c r="R89" s="51">
        <f>X88+R87</f>
        <v>142</v>
      </c>
      <c r="S89" s="12">
        <f>IF(G88&gt;99,"X",RANK(G88,$G88:$R88,1))</f>
        <v>5</v>
      </c>
      <c r="T89" s="1">
        <f>IF(I88&gt;99,"X",RANK(I88,$G88:$R88,1))</f>
        <v>2</v>
      </c>
      <c r="U89" s="12">
        <f>IF(K88&gt;99,"X",RANK(K88,$G88:$R88,1))</f>
        <v>1</v>
      </c>
      <c r="V89" s="1">
        <f>IF(M88&gt;99,"X",RANK(M88,$G88:$R88,1))</f>
        <v>3</v>
      </c>
      <c r="W89" s="12">
        <f>IF(O88&gt;99,"X",RANK(O88,$G88:$R88,1))</f>
        <v>4</v>
      </c>
      <c r="X89" s="1" t="str">
        <f>IF(Q88&gt;99,"X",RANK(Q88,$G88:$R88,1))</f>
        <v>X</v>
      </c>
    </row>
    <row r="90" spans="1:26" s="30" customFormat="1" ht="17.25" customHeight="1">
      <c r="A90" s="1">
        <v>43</v>
      </c>
      <c r="B90" s="9"/>
      <c r="C90" s="1" t="s">
        <v>32</v>
      </c>
      <c r="D90" s="6" t="s">
        <v>35</v>
      </c>
      <c r="E90" s="12" t="s">
        <v>11</v>
      </c>
      <c r="F90" s="29" t="s">
        <v>0</v>
      </c>
      <c r="G90" s="63" t="s">
        <v>80</v>
      </c>
      <c r="H90" s="64"/>
      <c r="I90" s="63">
        <v>0.0010056712962962964</v>
      </c>
      <c r="J90" s="64"/>
      <c r="K90" s="63">
        <v>0.0008908564814814815</v>
      </c>
      <c r="L90" s="64"/>
      <c r="M90" s="63">
        <v>0.0011085648148148148</v>
      </c>
      <c r="N90" s="64"/>
      <c r="O90" s="63">
        <v>0.0009966435185185185</v>
      </c>
      <c r="P90" s="64"/>
      <c r="Q90" s="63">
        <v>0.0009533564814814816</v>
      </c>
      <c r="R90" s="65"/>
      <c r="S90" s="12">
        <f>IF(G90&gt;99,0,($R$1-S91))</f>
        <v>0</v>
      </c>
      <c r="T90" s="12">
        <f>IF(I90&gt;99,0,($R$1-T91))</f>
        <v>3</v>
      </c>
      <c r="U90" s="12">
        <f>IF(K90&gt;99,0,($R$1-U91))</f>
        <v>6</v>
      </c>
      <c r="V90" s="12">
        <f>IF(M90&gt;99,0,($R$1-V91))</f>
        <v>2</v>
      </c>
      <c r="W90" s="12">
        <f>IF(O90&gt;99,0,($R$1-W91))</f>
        <v>4</v>
      </c>
      <c r="X90" s="12">
        <f>IF(Q90&gt;99,0,($R$1-X91))</f>
        <v>5</v>
      </c>
      <c r="Y90" s="9"/>
      <c r="Z90" s="9"/>
    </row>
    <row r="91" spans="2:24" ht="17.25" customHeight="1">
      <c r="B91" s="2" t="s">
        <v>13</v>
      </c>
      <c r="C91" s="1"/>
      <c r="D91" s="31"/>
      <c r="E91" s="12"/>
      <c r="F91" s="5" t="s">
        <v>7</v>
      </c>
      <c r="G91" s="50" t="str">
        <f>S91</f>
        <v>X</v>
      </c>
      <c r="H91" s="50">
        <f>S90+H89</f>
        <v>149</v>
      </c>
      <c r="I91" s="50">
        <f>T91</f>
        <v>4</v>
      </c>
      <c r="J91" s="50">
        <f>T90+J89</f>
        <v>163</v>
      </c>
      <c r="K91" s="50">
        <f>U91</f>
        <v>1</v>
      </c>
      <c r="L91" s="50">
        <f>U90+L89</f>
        <v>190</v>
      </c>
      <c r="M91" s="50">
        <f>V91</f>
        <v>5</v>
      </c>
      <c r="N91" s="50">
        <f>V90+N89</f>
        <v>88</v>
      </c>
      <c r="O91" s="50">
        <f>W91</f>
        <v>3</v>
      </c>
      <c r="P91" s="50">
        <f>W90+P89</f>
        <v>151</v>
      </c>
      <c r="Q91" s="50">
        <f>X91</f>
        <v>2</v>
      </c>
      <c r="R91" s="51">
        <f>X90+R89</f>
        <v>147</v>
      </c>
      <c r="S91" s="12" t="str">
        <f>IF(G90&gt;99,"X",RANK(G90,$G90:$R90,1))</f>
        <v>X</v>
      </c>
      <c r="T91" s="1">
        <f>IF(I90&gt;99,"X",RANK(I90,$G90:$R90,1))</f>
        <v>4</v>
      </c>
      <c r="U91" s="12">
        <f>IF(K90&gt;99,"X",RANK(K90,$G90:$R90,1))</f>
        <v>1</v>
      </c>
      <c r="V91" s="1">
        <f>IF(M90&gt;99,"X",RANK(M90,$G90:$R90,1))</f>
        <v>5</v>
      </c>
      <c r="W91" s="12">
        <f>IF(O90&gt;99,"X",RANK(O90,$G90:$R90,1))</f>
        <v>3</v>
      </c>
      <c r="X91" s="1">
        <f>IF(Q90&gt;99,"X",RANK(Q90,$G90:$R90,1))</f>
        <v>2</v>
      </c>
    </row>
    <row r="92" spans="1:26" s="30" customFormat="1" ht="17.25" customHeight="1">
      <c r="A92" s="1">
        <v>44</v>
      </c>
      <c r="B92" s="9"/>
      <c r="C92" s="1" t="s">
        <v>32</v>
      </c>
      <c r="D92" s="6" t="s">
        <v>29</v>
      </c>
      <c r="E92" s="12" t="s">
        <v>11</v>
      </c>
      <c r="F92" s="29" t="s">
        <v>0</v>
      </c>
      <c r="G92" s="63">
        <v>0.0009005787037037037</v>
      </c>
      <c r="H92" s="64"/>
      <c r="I92" s="63">
        <v>0.0009877314814814816</v>
      </c>
      <c r="J92" s="64"/>
      <c r="K92" s="63">
        <v>0.0008106481481481481</v>
      </c>
      <c r="L92" s="64"/>
      <c r="M92" s="63">
        <v>0.0010388888888888889</v>
      </c>
      <c r="N92" s="64"/>
      <c r="O92" s="63" t="s">
        <v>80</v>
      </c>
      <c r="P92" s="64"/>
      <c r="Q92" s="63">
        <v>0.0008878472222222222</v>
      </c>
      <c r="R92" s="65"/>
      <c r="S92" s="12">
        <f>IF(G92&gt;99,0,($R$1-S93))</f>
        <v>4</v>
      </c>
      <c r="T92" s="12">
        <f>IF(I92&gt;99,0,($R$1-T93))</f>
        <v>3</v>
      </c>
      <c r="U92" s="12">
        <f>IF(K92&gt;99,0,($R$1-U93))</f>
        <v>6</v>
      </c>
      <c r="V92" s="12">
        <f>IF(M92&gt;99,0,($R$1-V93))</f>
        <v>2</v>
      </c>
      <c r="W92" s="12">
        <f>IF(O92&gt;99,0,($R$1-W93))</f>
        <v>0</v>
      </c>
      <c r="X92" s="12">
        <f>IF(Q92&gt;99,0,($R$1-X93))</f>
        <v>5</v>
      </c>
      <c r="Y92" s="9"/>
      <c r="Z92" s="9"/>
    </row>
    <row r="93" spans="2:24" ht="17.25" customHeight="1">
      <c r="B93" s="2" t="s">
        <v>12</v>
      </c>
      <c r="C93" s="1"/>
      <c r="D93" s="31"/>
      <c r="E93" s="12"/>
      <c r="F93" s="5" t="s">
        <v>7</v>
      </c>
      <c r="G93" s="50">
        <f>S93</f>
        <v>3</v>
      </c>
      <c r="H93" s="50">
        <f>S92+H91</f>
        <v>153</v>
      </c>
      <c r="I93" s="50">
        <f>T93</f>
        <v>4</v>
      </c>
      <c r="J93" s="50">
        <f>T92+J91</f>
        <v>166</v>
      </c>
      <c r="K93" s="50">
        <f>U93</f>
        <v>1</v>
      </c>
      <c r="L93" s="50">
        <f>U92+L91</f>
        <v>196</v>
      </c>
      <c r="M93" s="50">
        <f>V93</f>
        <v>5</v>
      </c>
      <c r="N93" s="50">
        <f>V92+N91</f>
        <v>90</v>
      </c>
      <c r="O93" s="50" t="str">
        <f>W93</f>
        <v>X</v>
      </c>
      <c r="P93" s="50">
        <f>W92+P91</f>
        <v>151</v>
      </c>
      <c r="Q93" s="50">
        <f>X93</f>
        <v>2</v>
      </c>
      <c r="R93" s="51">
        <f>X92+R91</f>
        <v>152</v>
      </c>
      <c r="S93" s="12">
        <f>IF(G92&gt;99,"X",RANK(G92,$G92:$R92,1))</f>
        <v>3</v>
      </c>
      <c r="T93" s="1">
        <f>IF(I92&gt;99,"X",RANK(I92,$G92:$R92,1))</f>
        <v>4</v>
      </c>
      <c r="U93" s="12">
        <f>IF(K92&gt;99,"X",RANK(K92,$G92:$R92,1))</f>
        <v>1</v>
      </c>
      <c r="V93" s="1">
        <f>IF(M92&gt;99,"X",RANK(M92,$G92:$R92,1))</f>
        <v>5</v>
      </c>
      <c r="W93" s="12" t="str">
        <f>IF(O92&gt;99,"X",RANK(O92,$G92:$R92,1))</f>
        <v>X</v>
      </c>
      <c r="X93" s="1">
        <f>IF(Q92&gt;99,"X",RANK(Q92,$G92:$R92,1))</f>
        <v>2</v>
      </c>
    </row>
    <row r="94" spans="1:26" s="30" customFormat="1" ht="17.25" customHeight="1">
      <c r="A94" s="1">
        <v>45</v>
      </c>
      <c r="B94" s="9"/>
      <c r="C94" s="1" t="s">
        <v>32</v>
      </c>
      <c r="D94" s="6" t="s">
        <v>33</v>
      </c>
      <c r="E94" s="12" t="s">
        <v>11</v>
      </c>
      <c r="F94" s="29" t="s">
        <v>0</v>
      </c>
      <c r="G94" s="63">
        <v>0.0007856481481481482</v>
      </c>
      <c r="H94" s="64"/>
      <c r="I94" s="63">
        <v>0.0007127314814814814</v>
      </c>
      <c r="J94" s="64"/>
      <c r="K94" s="63">
        <v>0.0006995370370370371</v>
      </c>
      <c r="L94" s="64"/>
      <c r="M94" s="63">
        <v>0.0007285879629629629</v>
      </c>
      <c r="N94" s="64"/>
      <c r="O94" s="63">
        <v>0.0007232638888888888</v>
      </c>
      <c r="P94" s="64"/>
      <c r="Q94" s="63">
        <v>0.0007645833333333333</v>
      </c>
      <c r="R94" s="65"/>
      <c r="S94" s="12">
        <f>IF(G94&gt;99,0,($R$1-S95))</f>
        <v>1</v>
      </c>
      <c r="T94" s="12">
        <f>IF(I94&gt;99,0,($R$1-T95))</f>
        <v>5</v>
      </c>
      <c r="U94" s="12">
        <f>IF(K94&gt;99,0,($R$1-U95))</f>
        <v>6</v>
      </c>
      <c r="V94" s="12">
        <f>IF(M94&gt;99,0,($R$1-V95))</f>
        <v>3</v>
      </c>
      <c r="W94" s="12">
        <f>IF(O94&gt;99,0,($R$1-W95))</f>
        <v>4</v>
      </c>
      <c r="X94" s="12">
        <f>IF(Q94&gt;99,0,($R$1-X95))</f>
        <v>2</v>
      </c>
      <c r="Y94" s="9"/>
      <c r="Z94" s="9"/>
    </row>
    <row r="95" spans="2:24" ht="17.25" customHeight="1">
      <c r="B95" s="2" t="s">
        <v>12</v>
      </c>
      <c r="C95" s="1"/>
      <c r="D95" s="31"/>
      <c r="E95" s="12"/>
      <c r="F95" s="5" t="s">
        <v>7</v>
      </c>
      <c r="G95" s="50">
        <f>S95</f>
        <v>6</v>
      </c>
      <c r="H95" s="50">
        <f>S94+H93</f>
        <v>154</v>
      </c>
      <c r="I95" s="50">
        <f>T95</f>
        <v>2</v>
      </c>
      <c r="J95" s="50">
        <f>T94+J93</f>
        <v>171</v>
      </c>
      <c r="K95" s="50">
        <f>U95</f>
        <v>1</v>
      </c>
      <c r="L95" s="50">
        <f>U94+L93</f>
        <v>202</v>
      </c>
      <c r="M95" s="50">
        <f>V95</f>
        <v>4</v>
      </c>
      <c r="N95" s="50">
        <f>V94+N93</f>
        <v>93</v>
      </c>
      <c r="O95" s="50">
        <f>W95</f>
        <v>3</v>
      </c>
      <c r="P95" s="50">
        <f>W94+P93</f>
        <v>155</v>
      </c>
      <c r="Q95" s="50">
        <f>X95</f>
        <v>5</v>
      </c>
      <c r="R95" s="51">
        <f>X94+R93</f>
        <v>154</v>
      </c>
      <c r="S95" s="12">
        <f>IF(G94&gt;99,"X",RANK(G94,$G94:$R94,1))</f>
        <v>6</v>
      </c>
      <c r="T95" s="1">
        <f>IF(I94&gt;99,"X",RANK(I94,$G94:$R94,1))</f>
        <v>2</v>
      </c>
      <c r="U95" s="12">
        <f>IF(K94&gt;99,"X",RANK(K94,$G94:$R94,1))</f>
        <v>1</v>
      </c>
      <c r="V95" s="1">
        <f>IF(M94&gt;99,"X",RANK(M94,$G94:$R94,1))</f>
        <v>4</v>
      </c>
      <c r="W95" s="12">
        <f>IF(O94&gt;99,"X",RANK(O94,$G94:$R94,1))</f>
        <v>3</v>
      </c>
      <c r="X95" s="1">
        <f>IF(Q94&gt;99,"X",RANK(Q94,$G94:$R94,1))</f>
        <v>5</v>
      </c>
    </row>
    <row r="96" spans="1:26" s="30" customFormat="1" ht="17.25" customHeight="1">
      <c r="A96" s="1">
        <v>46</v>
      </c>
      <c r="B96" s="9"/>
      <c r="C96" s="1" t="s">
        <v>32</v>
      </c>
      <c r="D96" s="6" t="s">
        <v>34</v>
      </c>
      <c r="E96" s="12" t="s">
        <v>11</v>
      </c>
      <c r="F96" s="29" t="s">
        <v>0</v>
      </c>
      <c r="G96" s="63">
        <v>0.0007006944444444443</v>
      </c>
      <c r="H96" s="64"/>
      <c r="I96" s="63">
        <v>0.000657175925925926</v>
      </c>
      <c r="J96" s="64"/>
      <c r="K96" s="63">
        <v>0.0006680555555555555</v>
      </c>
      <c r="L96" s="64"/>
      <c r="M96" s="63">
        <v>0.0007518518518518517</v>
      </c>
      <c r="N96" s="64"/>
      <c r="O96" s="63">
        <v>0.0006712962962962962</v>
      </c>
      <c r="P96" s="64"/>
      <c r="Q96" s="63">
        <v>0.0006706018518518519</v>
      </c>
      <c r="R96" s="65"/>
      <c r="S96" s="12">
        <f>IF(G96&gt;99,0,($R$1-S97))</f>
        <v>2</v>
      </c>
      <c r="T96" s="12">
        <f>IF(I96&gt;99,0,($R$1-T97))</f>
        <v>6</v>
      </c>
      <c r="U96" s="12">
        <f>IF(K96&gt;99,0,($R$1-U97))</f>
        <v>5</v>
      </c>
      <c r="V96" s="12">
        <f>IF(M96&gt;99,0,($R$1-V97))</f>
        <v>1</v>
      </c>
      <c r="W96" s="12">
        <f>IF(O96&gt;99,0,($R$1-W97))</f>
        <v>3</v>
      </c>
      <c r="X96" s="12">
        <f>IF(Q96&gt;99,0,($R$1-X97))</f>
        <v>4</v>
      </c>
      <c r="Y96" s="9"/>
      <c r="Z96" s="9"/>
    </row>
    <row r="97" spans="2:24" ht="17.25" customHeight="1">
      <c r="B97" s="2" t="s">
        <v>12</v>
      </c>
      <c r="C97" s="1"/>
      <c r="D97" s="31"/>
      <c r="F97" s="5" t="s">
        <v>7</v>
      </c>
      <c r="G97" s="50">
        <f>S97</f>
        <v>5</v>
      </c>
      <c r="H97" s="50">
        <f>S96+H95</f>
        <v>156</v>
      </c>
      <c r="I97" s="50">
        <f>T97</f>
        <v>1</v>
      </c>
      <c r="J97" s="50">
        <f>T96+J95</f>
        <v>177</v>
      </c>
      <c r="K97" s="50">
        <f>U97</f>
        <v>2</v>
      </c>
      <c r="L97" s="50">
        <f>U96+L95</f>
        <v>207</v>
      </c>
      <c r="M97" s="50">
        <f>V97</f>
        <v>6</v>
      </c>
      <c r="N97" s="50">
        <f>V96+N95</f>
        <v>94</v>
      </c>
      <c r="O97" s="50">
        <f>W97</f>
        <v>4</v>
      </c>
      <c r="P97" s="50">
        <f>W96+P95</f>
        <v>158</v>
      </c>
      <c r="Q97" s="50">
        <f>X97</f>
        <v>3</v>
      </c>
      <c r="R97" s="51">
        <f>X96+R95</f>
        <v>158</v>
      </c>
      <c r="S97" s="12">
        <f>IF(G96&gt;99,"X",RANK(G96,$G96:$R96,1))</f>
        <v>5</v>
      </c>
      <c r="T97" s="1">
        <f>IF(I96&gt;99,"X",RANK(I96,$G96:$R96,1))</f>
        <v>1</v>
      </c>
      <c r="U97" s="12">
        <f>IF(K96&gt;99,"X",RANK(K96,$G96:$R96,1))</f>
        <v>2</v>
      </c>
      <c r="V97" s="1">
        <f>IF(M96&gt;99,"X",RANK(M96,$G96:$R96,1))</f>
        <v>6</v>
      </c>
      <c r="W97" s="12">
        <f>IF(O96&gt;99,"X",RANK(O96,$G96:$R96,1))</f>
        <v>4</v>
      </c>
      <c r="X97" s="1">
        <f>IF(Q96&gt;99,"X",RANK(Q96,$G96:$R96,1))</f>
        <v>3</v>
      </c>
    </row>
    <row r="98" spans="1:26" s="30" customFormat="1" ht="17.25" customHeight="1">
      <c r="A98" s="1">
        <v>47</v>
      </c>
      <c r="B98" s="9"/>
      <c r="C98" s="11" t="s">
        <v>6</v>
      </c>
      <c r="D98" s="6" t="s">
        <v>35</v>
      </c>
      <c r="E98" s="1" t="s">
        <v>3</v>
      </c>
      <c r="F98" s="29" t="s">
        <v>0</v>
      </c>
      <c r="G98" s="63">
        <v>0.00045081018518518517</v>
      </c>
      <c r="H98" s="64"/>
      <c r="I98" s="63">
        <v>0.0004253472222222223</v>
      </c>
      <c r="J98" s="64"/>
      <c r="K98" s="63">
        <v>0.0003870370370370371</v>
      </c>
      <c r="L98" s="64"/>
      <c r="M98" s="63">
        <v>0.0004062500000000001</v>
      </c>
      <c r="N98" s="64"/>
      <c r="O98" s="63">
        <v>0.0004255787037037037</v>
      </c>
      <c r="P98" s="64"/>
      <c r="Q98" s="63">
        <v>0.00041377314814814814</v>
      </c>
      <c r="R98" s="65"/>
      <c r="S98" s="12">
        <f>IF(G98&gt;99,0,($R$1-S99))</f>
        <v>1</v>
      </c>
      <c r="T98" s="12">
        <f>IF(I98&gt;99,0,($R$1-T99))</f>
        <v>3</v>
      </c>
      <c r="U98" s="12">
        <f>IF(K98&gt;99,0,($R$1-U99))</f>
        <v>6</v>
      </c>
      <c r="V98" s="12">
        <f>IF(M98&gt;99,0,($R$1-V99))</f>
        <v>5</v>
      </c>
      <c r="W98" s="12">
        <f>IF(O98&gt;99,0,($R$1-W99))</f>
        <v>2</v>
      </c>
      <c r="X98" s="12">
        <f>IF(Q98&gt;99,0,($R$1-X99))</f>
        <v>4</v>
      </c>
      <c r="Y98" s="9"/>
      <c r="Z98" s="9"/>
    </row>
    <row r="99" spans="2:24" ht="17.25" customHeight="1">
      <c r="B99" s="2" t="s">
        <v>15</v>
      </c>
      <c r="D99" s="31"/>
      <c r="F99" s="5" t="s">
        <v>7</v>
      </c>
      <c r="G99" s="50">
        <f>S99</f>
        <v>6</v>
      </c>
      <c r="H99" s="50">
        <f>S98+H97</f>
        <v>157</v>
      </c>
      <c r="I99" s="50">
        <f>T99</f>
        <v>4</v>
      </c>
      <c r="J99" s="50">
        <f>T98+J97</f>
        <v>180</v>
      </c>
      <c r="K99" s="50">
        <f>U99</f>
        <v>1</v>
      </c>
      <c r="L99" s="50">
        <f>U98+L97</f>
        <v>213</v>
      </c>
      <c r="M99" s="50">
        <f>V99</f>
        <v>2</v>
      </c>
      <c r="N99" s="50">
        <f>V98+N97</f>
        <v>99</v>
      </c>
      <c r="O99" s="50">
        <f>W99</f>
        <v>5</v>
      </c>
      <c r="P99" s="50">
        <f>W98+P97</f>
        <v>160</v>
      </c>
      <c r="Q99" s="50">
        <f>X99</f>
        <v>3</v>
      </c>
      <c r="R99" s="51">
        <f>X98+R97</f>
        <v>162</v>
      </c>
      <c r="S99" s="12">
        <f>IF(G98&gt;99,"X",RANK(G98,$G98:$R98,1))</f>
        <v>6</v>
      </c>
      <c r="T99" s="1">
        <f>IF(I98&gt;99,"X",RANK(I98,$G98:$R98,1))</f>
        <v>4</v>
      </c>
      <c r="U99" s="12">
        <f>IF(K98&gt;99,"X",RANK(K98,$G98:$R98,1))</f>
        <v>1</v>
      </c>
      <c r="V99" s="1">
        <f>IF(M98&gt;99,"X",RANK(M98,$G98:$R98,1))</f>
        <v>2</v>
      </c>
      <c r="W99" s="12">
        <f>IF(O98&gt;99,"X",RANK(O98,$G98:$R98,1))</f>
        <v>5</v>
      </c>
      <c r="X99" s="1">
        <f>IF(Q98&gt;99,"X",RANK(Q98,$G98:$R98,1))</f>
        <v>3</v>
      </c>
    </row>
    <row r="100" spans="1:26" s="30" customFormat="1" ht="17.25" customHeight="1">
      <c r="A100" s="1">
        <v>48</v>
      </c>
      <c r="B100" s="9"/>
      <c r="C100" s="11" t="s">
        <v>28</v>
      </c>
      <c r="D100" s="6" t="s">
        <v>35</v>
      </c>
      <c r="E100" s="1" t="s">
        <v>3</v>
      </c>
      <c r="F100" s="29" t="s">
        <v>0</v>
      </c>
      <c r="G100" s="63">
        <v>0.0003565972222222222</v>
      </c>
      <c r="H100" s="64"/>
      <c r="I100" s="63">
        <v>0.0005503472222222221</v>
      </c>
      <c r="J100" s="64"/>
      <c r="K100" s="63">
        <v>0.00042824074074074075</v>
      </c>
      <c r="L100" s="64"/>
      <c r="M100" s="63">
        <v>0.0006160879629629629</v>
      </c>
      <c r="N100" s="64"/>
      <c r="O100" s="63">
        <v>0.00048518518518518523</v>
      </c>
      <c r="P100" s="64"/>
      <c r="Q100" s="63">
        <v>0.0004347222222222222</v>
      </c>
      <c r="R100" s="65"/>
      <c r="S100" s="12">
        <f>IF(G100&gt;99,0,($R$1-S101))</f>
        <v>6</v>
      </c>
      <c r="T100" s="12">
        <f>IF(I100&gt;99,0,($R$1-T101))</f>
        <v>2</v>
      </c>
      <c r="U100" s="12">
        <f>IF(K100&gt;99,0,($R$1-U101))</f>
        <v>5</v>
      </c>
      <c r="V100" s="12">
        <f>IF(M100&gt;99,0,($R$1-V101))</f>
        <v>1</v>
      </c>
      <c r="W100" s="12">
        <f>IF(O100&gt;99,0,($R$1-W101))</f>
        <v>3</v>
      </c>
      <c r="X100" s="12">
        <f>IF(Q100&gt;99,0,($R$1-X101))</f>
        <v>4</v>
      </c>
      <c r="Y100" s="9"/>
      <c r="Z100" s="9"/>
    </row>
    <row r="101" spans="2:24" ht="17.25" customHeight="1">
      <c r="B101" s="2" t="s">
        <v>15</v>
      </c>
      <c r="F101" s="5" t="s">
        <v>7</v>
      </c>
      <c r="G101" s="50">
        <f>S101</f>
        <v>1</v>
      </c>
      <c r="H101" s="50">
        <f>S100+H99</f>
        <v>163</v>
      </c>
      <c r="I101" s="50">
        <f>T101</f>
        <v>5</v>
      </c>
      <c r="J101" s="50">
        <f>T100+J99</f>
        <v>182</v>
      </c>
      <c r="K101" s="50">
        <f>U101</f>
        <v>2</v>
      </c>
      <c r="L101" s="50">
        <f>U100+L99</f>
        <v>218</v>
      </c>
      <c r="M101" s="50">
        <f>V101</f>
        <v>6</v>
      </c>
      <c r="N101" s="50">
        <f>V100+N99</f>
        <v>100</v>
      </c>
      <c r="O101" s="50">
        <f>W101</f>
        <v>4</v>
      </c>
      <c r="P101" s="50">
        <f>W100+P99</f>
        <v>163</v>
      </c>
      <c r="Q101" s="50">
        <f>X101</f>
        <v>3</v>
      </c>
      <c r="R101" s="51">
        <f>X100+R99</f>
        <v>166</v>
      </c>
      <c r="S101" s="12">
        <f>IF(G100&gt;99,"X",RANK(G100,$G100:$R100,1))</f>
        <v>1</v>
      </c>
      <c r="T101" s="1">
        <f>IF(I100&gt;99,"X",RANK(I100,$G100:$R100,1))</f>
        <v>5</v>
      </c>
      <c r="U101" s="12">
        <f>IF(K100&gt;99,"X",RANK(K100,$G100:$R100,1))</f>
        <v>2</v>
      </c>
      <c r="V101" s="1">
        <f>IF(M100&gt;99,"X",RANK(M100,$G100:$R100,1))</f>
        <v>6</v>
      </c>
      <c r="W101" s="12">
        <f>IF(O100&gt;99,"X",RANK(O100,$G100:$R100,1))</f>
        <v>4</v>
      </c>
      <c r="X101" s="1">
        <f>IF(Q100&gt;99,"X",RANK(Q100,$G100:$R100,1))</f>
        <v>3</v>
      </c>
    </row>
    <row r="102" spans="1:26" s="30" customFormat="1" ht="17.25" customHeight="1">
      <c r="A102" s="1">
        <v>49</v>
      </c>
      <c r="B102" s="9"/>
      <c r="C102" s="11" t="s">
        <v>37</v>
      </c>
      <c r="D102" s="29" t="s">
        <v>36</v>
      </c>
      <c r="E102" s="5" t="s">
        <v>5</v>
      </c>
      <c r="F102" s="29" t="s">
        <v>0</v>
      </c>
      <c r="G102" s="63">
        <v>0.0007579861111111111</v>
      </c>
      <c r="H102" s="64"/>
      <c r="I102" s="63">
        <v>0.0007366898148148147</v>
      </c>
      <c r="J102" s="64"/>
      <c r="K102" s="63">
        <v>0.000768287037037037</v>
      </c>
      <c r="L102" s="64"/>
      <c r="M102" s="63">
        <v>0.0008390046296296296</v>
      </c>
      <c r="N102" s="64"/>
      <c r="O102" s="63">
        <v>0.0007917824074074073</v>
      </c>
      <c r="P102" s="64"/>
      <c r="Q102" s="63">
        <v>0.0007935185185185185</v>
      </c>
      <c r="R102" s="65"/>
      <c r="S102" s="12">
        <f>IF(G102&gt;99,0,($R$1-S103))</f>
        <v>5</v>
      </c>
      <c r="T102" s="12">
        <f>IF(I102&gt;99,0,($R$1-T103))</f>
        <v>6</v>
      </c>
      <c r="U102" s="12">
        <f>IF(K102&gt;99,0,($R$1-U103))</f>
        <v>4</v>
      </c>
      <c r="V102" s="12">
        <f>IF(M102&gt;99,0,($R$1-V103))</f>
        <v>1</v>
      </c>
      <c r="W102" s="12">
        <f>IF(O102&gt;99,0,($R$1-W103))</f>
        <v>3</v>
      </c>
      <c r="X102" s="12">
        <f>IF(Q102&gt;99,0,($R$1-X103))</f>
        <v>2</v>
      </c>
      <c r="Y102" s="9"/>
      <c r="Z102" s="9"/>
    </row>
    <row r="103" spans="2:24" ht="17.25" customHeight="1">
      <c r="B103" s="2" t="s">
        <v>15</v>
      </c>
      <c r="E103" s="5"/>
      <c r="F103" s="5" t="s">
        <v>7</v>
      </c>
      <c r="G103" s="50">
        <f>S103</f>
        <v>2</v>
      </c>
      <c r="H103" s="50">
        <f>S102+H101</f>
        <v>168</v>
      </c>
      <c r="I103" s="50">
        <f>T103</f>
        <v>1</v>
      </c>
      <c r="J103" s="50">
        <f>T102+J101</f>
        <v>188</v>
      </c>
      <c r="K103" s="50">
        <f>U103</f>
        <v>3</v>
      </c>
      <c r="L103" s="50">
        <f>U102+L101</f>
        <v>222</v>
      </c>
      <c r="M103" s="50">
        <f>V103</f>
        <v>6</v>
      </c>
      <c r="N103" s="50">
        <f>V102+N101</f>
        <v>101</v>
      </c>
      <c r="O103" s="50">
        <f>W103</f>
        <v>4</v>
      </c>
      <c r="P103" s="50">
        <f>W102+P101</f>
        <v>166</v>
      </c>
      <c r="Q103" s="50">
        <f>X103</f>
        <v>5</v>
      </c>
      <c r="R103" s="51">
        <f>X102+R101</f>
        <v>168</v>
      </c>
      <c r="S103" s="12">
        <f>IF(G102&gt;99,"X",RANK(G102,$G102:$R102,1))</f>
        <v>2</v>
      </c>
      <c r="T103" s="1">
        <f>IF(I102&gt;99,"X",RANK(I102,$G102:$R102,1))</f>
        <v>1</v>
      </c>
      <c r="U103" s="12">
        <f>IF(K102&gt;99,"X",RANK(K102,$G102:$R102,1))</f>
        <v>3</v>
      </c>
      <c r="V103" s="1">
        <f>IF(M102&gt;99,"X",RANK(M102,$G102:$R102,1))</f>
        <v>6</v>
      </c>
      <c r="W103" s="12">
        <f>IF(O102&gt;99,"X",RANK(O102,$G102:$R102,1))</f>
        <v>4</v>
      </c>
      <c r="X103" s="1">
        <f>IF(Q102&gt;99,"X",RANK(Q102,$G102:$R102,1))</f>
        <v>5</v>
      </c>
    </row>
    <row r="104" spans="1:26" s="30" customFormat="1" ht="17.25" customHeight="1">
      <c r="A104" s="33">
        <v>50</v>
      </c>
      <c r="B104" s="9"/>
      <c r="C104" s="11" t="s">
        <v>38</v>
      </c>
      <c r="D104" s="29" t="s">
        <v>36</v>
      </c>
      <c r="E104" s="5" t="s">
        <v>5</v>
      </c>
      <c r="F104" s="29" t="s">
        <v>0</v>
      </c>
      <c r="G104" s="63">
        <v>0.0007199074074074074</v>
      </c>
      <c r="H104" s="64"/>
      <c r="I104" s="63">
        <v>0.0007591435185185185</v>
      </c>
      <c r="J104" s="64"/>
      <c r="K104" s="63">
        <v>0.0006752314814814815</v>
      </c>
      <c r="L104" s="64"/>
      <c r="M104" s="63">
        <v>0.0007348379629629631</v>
      </c>
      <c r="N104" s="64"/>
      <c r="O104" s="63">
        <v>0.0007899305555555555</v>
      </c>
      <c r="P104" s="64"/>
      <c r="Q104" s="63">
        <v>0.0007104166666666666</v>
      </c>
      <c r="R104" s="65"/>
      <c r="S104" s="12">
        <f>IF(G104&gt;99,0,($R$1-S105))</f>
        <v>4</v>
      </c>
      <c r="T104" s="12">
        <f>IF(I104&gt;99,0,($R$1-T105))</f>
        <v>2</v>
      </c>
      <c r="U104" s="12">
        <f>IF(K104&gt;99,0,($R$1-U105))</f>
        <v>6</v>
      </c>
      <c r="V104" s="12">
        <f>IF(M104&gt;99,0,($R$1-V105))</f>
        <v>3</v>
      </c>
      <c r="W104" s="12">
        <f>IF(O104&gt;99,0,($R$1-W105))</f>
        <v>1</v>
      </c>
      <c r="X104" s="12">
        <f>IF(Q104&gt;99,0,($R$1-X105))</f>
        <v>5</v>
      </c>
      <c r="Y104" s="9"/>
      <c r="Z104" s="9"/>
    </row>
    <row r="105" spans="2:24" ht="17.25" customHeight="1">
      <c r="B105" s="2" t="s">
        <v>15</v>
      </c>
      <c r="F105" s="5" t="s">
        <v>7</v>
      </c>
      <c r="G105" s="50">
        <f>S105</f>
        <v>3</v>
      </c>
      <c r="H105" s="50">
        <f>S104+H103</f>
        <v>172</v>
      </c>
      <c r="I105" s="50">
        <f>T105</f>
        <v>5</v>
      </c>
      <c r="J105" s="50">
        <f>T104+J103</f>
        <v>190</v>
      </c>
      <c r="K105" s="50">
        <f>U105</f>
        <v>1</v>
      </c>
      <c r="L105" s="50">
        <f>U104+L103</f>
        <v>228</v>
      </c>
      <c r="M105" s="50">
        <f>V105</f>
        <v>4</v>
      </c>
      <c r="N105" s="50">
        <f>V104+N103</f>
        <v>104</v>
      </c>
      <c r="O105" s="50">
        <f>W105</f>
        <v>6</v>
      </c>
      <c r="P105" s="50">
        <f>W104+P103</f>
        <v>167</v>
      </c>
      <c r="Q105" s="50">
        <f>X105</f>
        <v>2</v>
      </c>
      <c r="R105" s="51">
        <f>X104+R103</f>
        <v>173</v>
      </c>
      <c r="S105" s="12">
        <f>IF(G104&gt;99,"X",RANK(G104,$G104:$R104,1))</f>
        <v>3</v>
      </c>
      <c r="T105" s="1">
        <f>IF(I104&gt;99,"X",RANK(I104,$G104:$R104,1))</f>
        <v>5</v>
      </c>
      <c r="U105" s="12">
        <f>IF(K104&gt;99,"X",RANK(K104,$G104:$R104,1))</f>
        <v>1</v>
      </c>
      <c r="V105" s="1">
        <f>IF(M104&gt;99,"X",RANK(M104,$G104:$R104,1))</f>
        <v>4</v>
      </c>
      <c r="W105" s="12">
        <f>IF(O104&gt;99,"X",RANK(O104,$G104:$R104,1))</f>
        <v>6</v>
      </c>
      <c r="X105" s="1">
        <f>IF(Q104&gt;99,"X",RANK(Q104,$G104:$R104,1))</f>
        <v>2</v>
      </c>
    </row>
    <row r="106" spans="1:26" s="30" customFormat="1" ht="17.25" customHeight="1">
      <c r="A106" s="1">
        <v>51</v>
      </c>
      <c r="B106" s="9"/>
      <c r="C106" s="11" t="s">
        <v>32</v>
      </c>
      <c r="D106" s="1" t="s">
        <v>41</v>
      </c>
      <c r="E106" s="1" t="s">
        <v>40</v>
      </c>
      <c r="F106" s="29" t="s">
        <v>0</v>
      </c>
      <c r="G106" s="63">
        <v>0.0019563657407407407</v>
      </c>
      <c r="H106" s="64"/>
      <c r="I106" s="63">
        <v>0.0018865740740740742</v>
      </c>
      <c r="J106" s="64"/>
      <c r="K106" s="63">
        <v>0.0015149305555555558</v>
      </c>
      <c r="L106" s="64"/>
      <c r="M106" s="63">
        <v>0.001866550925925926</v>
      </c>
      <c r="N106" s="64"/>
      <c r="O106" s="63" t="s">
        <v>80</v>
      </c>
      <c r="P106" s="64"/>
      <c r="Q106" s="63">
        <v>0.0018047453703703704</v>
      </c>
      <c r="R106" s="65"/>
      <c r="S106" s="12">
        <f>IF(G106&gt;99,0,($R$1-S107))</f>
        <v>2</v>
      </c>
      <c r="T106" s="12">
        <f>IF(I106&gt;99,0,($R$1-T107))</f>
        <v>3</v>
      </c>
      <c r="U106" s="12">
        <f>IF(K106&gt;99,0,($R$1-U107))</f>
        <v>6</v>
      </c>
      <c r="V106" s="12">
        <f>IF(M106&gt;99,0,($R$1-V107))</f>
        <v>4</v>
      </c>
      <c r="W106" s="12">
        <f>IF(O106&gt;99,0,($R$1-W107))</f>
        <v>0</v>
      </c>
      <c r="X106" s="12">
        <f>IF(Q106&gt;99,0,($R$1-X107))</f>
        <v>5</v>
      </c>
      <c r="Y106" s="9"/>
      <c r="Z106" s="9"/>
    </row>
    <row r="107" spans="1:24" ht="17.25" customHeight="1">
      <c r="A107" s="34"/>
      <c r="B107" s="35" t="s">
        <v>23</v>
      </c>
      <c r="C107" s="36"/>
      <c r="D107" s="37"/>
      <c r="F107" s="38" t="s">
        <v>7</v>
      </c>
      <c r="G107" s="50">
        <f>S107</f>
        <v>5</v>
      </c>
      <c r="H107" s="50">
        <f>S106+H105</f>
        <v>174</v>
      </c>
      <c r="I107" s="50">
        <f>T107</f>
        <v>4</v>
      </c>
      <c r="J107" s="50">
        <f>T106+J105</f>
        <v>193</v>
      </c>
      <c r="K107" s="50">
        <f>U107</f>
        <v>1</v>
      </c>
      <c r="L107" s="50">
        <f>U106+L105</f>
        <v>234</v>
      </c>
      <c r="M107" s="50">
        <f>V107</f>
        <v>3</v>
      </c>
      <c r="N107" s="50">
        <f>V106+N105</f>
        <v>108</v>
      </c>
      <c r="O107" s="50" t="str">
        <f>W107</f>
        <v>X</v>
      </c>
      <c r="P107" s="50">
        <f>W106+P105</f>
        <v>167</v>
      </c>
      <c r="Q107" s="50">
        <f>X107</f>
        <v>2</v>
      </c>
      <c r="R107" s="51">
        <f>X106+R105</f>
        <v>178</v>
      </c>
      <c r="S107" s="12">
        <f>IF(G106&gt;99,"X",RANK(G106,$G106:$R106,1))</f>
        <v>5</v>
      </c>
      <c r="T107" s="1">
        <f>IF(I106&gt;99,"X",RANK(I106,$G106:$R106,1))</f>
        <v>4</v>
      </c>
      <c r="U107" s="12">
        <f>IF(K106&gt;99,"X",RANK(K106,$G106:$R106,1))</f>
        <v>1</v>
      </c>
      <c r="V107" s="1">
        <f>IF(M106&gt;99,"X",RANK(M106,$G106:$R106,1))</f>
        <v>3</v>
      </c>
      <c r="W107" s="12" t="str">
        <f>IF(O106&gt;99,"X",RANK(O106,$G106:$R106,1))</f>
        <v>X</v>
      </c>
      <c r="X107" s="1">
        <f>IF(Q106&gt;99,"X",RANK(Q106,$G106:$R106,1))</f>
        <v>2</v>
      </c>
    </row>
    <row r="108" spans="1:24" s="2" customFormat="1" ht="18" customHeight="1">
      <c r="A108" s="9" t="s">
        <v>27</v>
      </c>
      <c r="C108" s="12"/>
      <c r="D108" s="41"/>
      <c r="E108" s="42" t="s">
        <v>22</v>
      </c>
      <c r="F108" s="43" t="s">
        <v>7</v>
      </c>
      <c r="G108" s="48">
        <f>G110</f>
        <v>4</v>
      </c>
      <c r="H108" s="49">
        <f>H107</f>
        <v>174</v>
      </c>
      <c r="I108" s="48">
        <f>I110</f>
        <v>2</v>
      </c>
      <c r="J108" s="49">
        <f>J107</f>
        <v>193</v>
      </c>
      <c r="K108" s="48">
        <f>K110</f>
        <v>1</v>
      </c>
      <c r="L108" s="49">
        <f>L107</f>
        <v>234</v>
      </c>
      <c r="M108" s="48">
        <f>M110</f>
        <v>6</v>
      </c>
      <c r="N108" s="49">
        <f>N107</f>
        <v>108</v>
      </c>
      <c r="O108" s="48">
        <f>O110</f>
        <v>5</v>
      </c>
      <c r="P108" s="49">
        <f>P107</f>
        <v>167</v>
      </c>
      <c r="Q108" s="48">
        <f>Q110</f>
        <v>3</v>
      </c>
      <c r="R108" s="49">
        <f>R107</f>
        <v>178</v>
      </c>
      <c r="S108" s="12"/>
      <c r="T108" s="12"/>
      <c r="U108" s="12"/>
      <c r="V108" s="12"/>
      <c r="W108" s="12"/>
      <c r="X108" s="12"/>
    </row>
    <row r="109" spans="1:17" ht="15.75" customHeight="1" hidden="1">
      <c r="A109" s="6" t="s">
        <v>21</v>
      </c>
      <c r="E109" s="44"/>
      <c r="F109" s="45" t="s">
        <v>14</v>
      </c>
      <c r="G109" s="46">
        <f>H107</f>
        <v>174</v>
      </c>
      <c r="H109" s="32"/>
      <c r="I109" s="46">
        <f>J107</f>
        <v>193</v>
      </c>
      <c r="J109" s="32"/>
      <c r="K109" s="46">
        <f>L107</f>
        <v>234</v>
      </c>
      <c r="L109" s="32"/>
      <c r="M109" s="46">
        <f>N107</f>
        <v>108</v>
      </c>
      <c r="N109" s="32"/>
      <c r="O109" s="46">
        <f>P107</f>
        <v>167</v>
      </c>
      <c r="P109" s="32"/>
      <c r="Q109" s="46">
        <f>R107</f>
        <v>178</v>
      </c>
    </row>
    <row r="110" spans="1:24" s="8" customFormat="1" ht="16.5" customHeight="1" hidden="1">
      <c r="A110" s="5"/>
      <c r="B110" s="2"/>
      <c r="C110" s="5"/>
      <c r="E110" s="5"/>
      <c r="F110" s="5"/>
      <c r="G110" s="47">
        <f>RANK(G$109,$G$109:$R$109,0)</f>
        <v>4</v>
      </c>
      <c r="H110" s="29"/>
      <c r="I110" s="47">
        <f>RANK(I$109,$G$109:$R$109,0)</f>
        <v>2</v>
      </c>
      <c r="J110" s="29"/>
      <c r="K110" s="47">
        <f>RANK(K$109,$G$109:$R$109,0)</f>
        <v>1</v>
      </c>
      <c r="L110" s="29"/>
      <c r="M110" s="47">
        <f>RANK(M$109,$G$109:$R$109,0)</f>
        <v>6</v>
      </c>
      <c r="N110" s="29"/>
      <c r="O110" s="47">
        <f>RANK(O$109,$G$109:$R$109,0)</f>
        <v>5</v>
      </c>
      <c r="P110" s="29"/>
      <c r="Q110" s="47">
        <f>RANK(Q$109,$G$109:$R$109,0)</f>
        <v>3</v>
      </c>
      <c r="R110" s="29"/>
      <c r="S110" s="5"/>
      <c r="T110" s="5"/>
      <c r="U110" s="5"/>
      <c r="V110" s="5"/>
      <c r="W110" s="5"/>
      <c r="X110" s="5"/>
    </row>
    <row r="111" spans="10:26" ht="12.75" hidden="1">
      <c r="J111" s="1">
        <f>J108+P108</f>
        <v>360</v>
      </c>
      <c r="L111" s="1">
        <f>L108+R108</f>
        <v>412</v>
      </c>
      <c r="N111" s="1">
        <f>H108+N108</f>
        <v>282</v>
      </c>
      <c r="R111" s="20"/>
      <c r="S111" s="55"/>
      <c r="T111" s="55"/>
      <c r="U111" s="55"/>
      <c r="V111" s="55"/>
      <c r="W111" s="55"/>
      <c r="X111" s="55"/>
      <c r="Y111" s="20"/>
      <c r="Z111" s="20"/>
    </row>
    <row r="112" spans="18:26" ht="12.75">
      <c r="R112" s="20"/>
      <c r="S112" s="55"/>
      <c r="T112" s="55"/>
      <c r="U112" s="55"/>
      <c r="V112" s="55"/>
      <c r="W112" s="55"/>
      <c r="X112" s="55"/>
      <c r="Y112" s="20"/>
      <c r="Z112" s="20"/>
    </row>
    <row r="113" spans="18:26" ht="12.75">
      <c r="R113" s="20"/>
      <c r="S113" s="55"/>
      <c r="T113" s="55"/>
      <c r="U113" s="55"/>
      <c r="V113" s="55"/>
      <c r="W113" s="55"/>
      <c r="X113" s="55"/>
      <c r="Y113" s="20"/>
      <c r="Z113" s="20"/>
    </row>
    <row r="114" spans="18:26" ht="12.75">
      <c r="R114" s="20"/>
      <c r="S114" s="55"/>
      <c r="T114" s="55"/>
      <c r="U114" s="55"/>
      <c r="V114" s="55"/>
      <c r="W114" s="55"/>
      <c r="X114" s="55"/>
      <c r="Y114" s="20"/>
      <c r="Z114" s="20"/>
    </row>
    <row r="115" spans="18:26" ht="12.75">
      <c r="R115" s="20"/>
      <c r="S115" s="55"/>
      <c r="T115" s="55"/>
      <c r="U115" s="55"/>
      <c r="V115" s="55"/>
      <c r="W115" s="55"/>
      <c r="X115" s="55"/>
      <c r="Y115" s="20"/>
      <c r="Z115" s="20"/>
    </row>
    <row r="116" spans="18:26" ht="12.75">
      <c r="R116" s="20"/>
      <c r="S116" s="55"/>
      <c r="T116" s="55"/>
      <c r="U116" s="55"/>
      <c r="V116" s="55"/>
      <c r="W116" s="55"/>
      <c r="X116" s="55"/>
      <c r="Y116" s="20"/>
      <c r="Z116" s="20"/>
    </row>
    <row r="117" spans="18:26" ht="12.75">
      <c r="R117" s="20"/>
      <c r="S117" s="55"/>
      <c r="T117" s="55"/>
      <c r="U117" s="55"/>
      <c r="V117" s="55"/>
      <c r="W117" s="55"/>
      <c r="X117" s="55"/>
      <c r="Y117" s="20"/>
      <c r="Z117" s="20"/>
    </row>
    <row r="118" spans="18:26" ht="12.75">
      <c r="R118" s="20"/>
      <c r="S118" s="55"/>
      <c r="T118" s="55"/>
      <c r="U118" s="55"/>
      <c r="V118" s="55"/>
      <c r="W118" s="55"/>
      <c r="X118" s="55"/>
      <c r="Y118" s="20"/>
      <c r="Z118" s="20"/>
    </row>
    <row r="119" spans="18:26" ht="12.75">
      <c r="R119" s="20"/>
      <c r="S119" s="55"/>
      <c r="T119" s="55"/>
      <c r="U119" s="55"/>
      <c r="V119" s="55"/>
      <c r="W119" s="55"/>
      <c r="X119" s="55"/>
      <c r="Y119" s="20"/>
      <c r="Z119" s="20"/>
    </row>
    <row r="120" spans="18:26" ht="12.75">
      <c r="R120" s="20"/>
      <c r="S120" s="55"/>
      <c r="T120" s="55"/>
      <c r="U120" s="55"/>
      <c r="V120" s="55"/>
      <c r="W120" s="55"/>
      <c r="X120" s="55"/>
      <c r="Y120" s="20"/>
      <c r="Z120" s="20"/>
    </row>
    <row r="121" spans="18:26" ht="12.75">
      <c r="R121" s="20"/>
      <c r="S121" s="55"/>
      <c r="T121" s="55"/>
      <c r="U121" s="55"/>
      <c r="V121" s="55"/>
      <c r="W121" s="55"/>
      <c r="X121" s="55"/>
      <c r="Y121" s="20"/>
      <c r="Z121" s="20"/>
    </row>
    <row r="122" spans="18:26" ht="12.75">
      <c r="R122" s="20"/>
      <c r="S122" s="55"/>
      <c r="T122" s="55"/>
      <c r="U122" s="55"/>
      <c r="V122" s="55"/>
      <c r="W122" s="55"/>
      <c r="X122" s="55"/>
      <c r="Y122" s="20"/>
      <c r="Z122" s="20"/>
    </row>
    <row r="123" spans="18:26" ht="12.75">
      <c r="R123" s="20"/>
      <c r="S123" s="55"/>
      <c r="T123" s="55"/>
      <c r="U123" s="55"/>
      <c r="V123" s="55"/>
      <c r="W123" s="55"/>
      <c r="X123" s="55"/>
      <c r="Y123" s="20"/>
      <c r="Z123" s="20"/>
    </row>
    <row r="124" spans="18:26" ht="12.75">
      <c r="R124" s="20"/>
      <c r="S124" s="55"/>
      <c r="T124" s="55"/>
      <c r="U124" s="55"/>
      <c r="V124" s="55"/>
      <c r="W124" s="55"/>
      <c r="X124" s="55"/>
      <c r="Y124" s="20"/>
      <c r="Z124" s="20"/>
    </row>
    <row r="125" spans="18:26" ht="12.75">
      <c r="R125" s="20"/>
      <c r="S125" s="55"/>
      <c r="T125" s="55"/>
      <c r="U125" s="55"/>
      <c r="V125" s="55"/>
      <c r="W125" s="55"/>
      <c r="X125" s="55"/>
      <c r="Y125" s="20"/>
      <c r="Z125" s="20"/>
    </row>
    <row r="126" spans="18:26" ht="12.75">
      <c r="R126" s="20"/>
      <c r="S126" s="55"/>
      <c r="T126" s="55"/>
      <c r="U126" s="55"/>
      <c r="V126" s="55"/>
      <c r="W126" s="55"/>
      <c r="X126" s="55"/>
      <c r="Y126" s="20"/>
      <c r="Z126" s="20"/>
    </row>
    <row r="127" spans="18:26" ht="12.75">
      <c r="R127" s="20"/>
      <c r="S127" s="55"/>
      <c r="T127" s="55"/>
      <c r="U127" s="55"/>
      <c r="V127" s="55"/>
      <c r="W127" s="55"/>
      <c r="X127" s="55"/>
      <c r="Y127" s="20"/>
      <c r="Z127" s="20"/>
    </row>
    <row r="128" spans="18:26" ht="12.75">
      <c r="R128" s="20"/>
      <c r="S128" s="55"/>
      <c r="T128" s="55"/>
      <c r="U128" s="55"/>
      <c r="V128" s="55"/>
      <c r="W128" s="55"/>
      <c r="X128" s="55"/>
      <c r="Y128" s="20"/>
      <c r="Z128" s="20"/>
    </row>
    <row r="129" spans="18:26" ht="12.75">
      <c r="R129" s="20"/>
      <c r="S129" s="55"/>
      <c r="T129" s="55"/>
      <c r="U129" s="55"/>
      <c r="V129" s="55"/>
      <c r="W129" s="55"/>
      <c r="X129" s="55"/>
      <c r="Y129" s="20"/>
      <c r="Z129" s="20"/>
    </row>
    <row r="130" spans="18:26" ht="12.75">
      <c r="R130" s="20"/>
      <c r="S130" s="55"/>
      <c r="T130" s="55"/>
      <c r="U130" s="55"/>
      <c r="V130" s="55"/>
      <c r="W130" s="55"/>
      <c r="X130" s="55"/>
      <c r="Y130" s="20"/>
      <c r="Z130" s="20"/>
    </row>
    <row r="131" spans="18:26" ht="12.75">
      <c r="R131" s="20"/>
      <c r="S131" s="55"/>
      <c r="T131" s="55"/>
      <c r="U131" s="55"/>
      <c r="V131" s="55"/>
      <c r="W131" s="55"/>
      <c r="X131" s="55"/>
      <c r="Y131" s="20"/>
      <c r="Z131" s="20"/>
    </row>
    <row r="132" spans="18:26" ht="12.75">
      <c r="R132" s="20"/>
      <c r="S132" s="55"/>
      <c r="T132" s="55"/>
      <c r="U132" s="55"/>
      <c r="V132" s="55"/>
      <c r="W132" s="55"/>
      <c r="X132" s="55"/>
      <c r="Y132" s="20"/>
      <c r="Z132" s="20"/>
    </row>
    <row r="133" spans="18:26" ht="12.75">
      <c r="R133" s="20"/>
      <c r="S133" s="55"/>
      <c r="T133" s="55"/>
      <c r="U133" s="55"/>
      <c r="V133" s="55"/>
      <c r="W133" s="55"/>
      <c r="X133" s="55"/>
      <c r="Y133" s="20"/>
      <c r="Z133" s="20"/>
    </row>
    <row r="134" spans="18:26" ht="12.75">
      <c r="R134" s="20"/>
      <c r="S134" s="55"/>
      <c r="T134" s="55"/>
      <c r="U134" s="55"/>
      <c r="V134" s="55"/>
      <c r="W134" s="55"/>
      <c r="X134" s="55"/>
      <c r="Y134" s="20"/>
      <c r="Z134" s="20"/>
    </row>
    <row r="135" spans="18:26" ht="12.75">
      <c r="R135" s="20"/>
      <c r="S135" s="55"/>
      <c r="T135" s="55"/>
      <c r="U135" s="55"/>
      <c r="V135" s="55"/>
      <c r="W135" s="55"/>
      <c r="X135" s="55"/>
      <c r="Y135" s="20"/>
      <c r="Z135" s="20"/>
    </row>
    <row r="136" spans="18:26" ht="12.75">
      <c r="R136" s="20"/>
      <c r="S136" s="55"/>
      <c r="T136" s="55"/>
      <c r="U136" s="55"/>
      <c r="V136" s="55"/>
      <c r="W136" s="55"/>
      <c r="X136" s="55"/>
      <c r="Y136" s="20"/>
      <c r="Z136" s="20"/>
    </row>
    <row r="137" spans="18:26" ht="12.75">
      <c r="R137" s="20"/>
      <c r="S137" s="55"/>
      <c r="T137" s="55"/>
      <c r="U137" s="55"/>
      <c r="V137" s="55"/>
      <c r="W137" s="55"/>
      <c r="X137" s="55"/>
      <c r="Y137" s="20"/>
      <c r="Z137" s="20"/>
    </row>
    <row r="138" spans="18:26" ht="12.75">
      <c r="R138" s="20"/>
      <c r="S138" s="55"/>
      <c r="T138" s="55"/>
      <c r="U138" s="55"/>
      <c r="V138" s="55"/>
      <c r="W138" s="55"/>
      <c r="X138" s="55"/>
      <c r="Y138" s="20"/>
      <c r="Z138" s="20"/>
    </row>
    <row r="139" spans="18:26" ht="12.75">
      <c r="R139" s="20"/>
      <c r="S139" s="55"/>
      <c r="T139" s="55"/>
      <c r="U139" s="55"/>
      <c r="V139" s="55"/>
      <c r="W139" s="55"/>
      <c r="X139" s="55"/>
      <c r="Y139" s="20"/>
      <c r="Z139" s="20"/>
    </row>
    <row r="140" spans="18:26" ht="12.75">
      <c r="R140" s="20"/>
      <c r="S140" s="55"/>
      <c r="T140" s="55"/>
      <c r="U140" s="55"/>
      <c r="V140" s="55"/>
      <c r="W140" s="55"/>
      <c r="X140" s="55"/>
      <c r="Y140" s="20"/>
      <c r="Z140" s="20"/>
    </row>
    <row r="141" spans="18:26" ht="12.75">
      <c r="R141" s="20"/>
      <c r="S141" s="55"/>
      <c r="T141" s="55"/>
      <c r="U141" s="55"/>
      <c r="V141" s="55"/>
      <c r="W141" s="55"/>
      <c r="X141" s="55"/>
      <c r="Y141" s="20"/>
      <c r="Z141" s="20"/>
    </row>
    <row r="142" spans="18:26" ht="12.75">
      <c r="R142" s="20"/>
      <c r="S142" s="55"/>
      <c r="T142" s="55"/>
      <c r="U142" s="55"/>
      <c r="V142" s="55"/>
      <c r="W142" s="55"/>
      <c r="X142" s="55"/>
      <c r="Y142" s="20"/>
      <c r="Z142" s="20"/>
    </row>
    <row r="143" spans="18:26" ht="12.75">
      <c r="R143" s="20"/>
      <c r="S143" s="55"/>
      <c r="T143" s="55"/>
      <c r="U143" s="55"/>
      <c r="V143" s="55"/>
      <c r="W143" s="55"/>
      <c r="X143" s="55"/>
      <c r="Y143" s="20"/>
      <c r="Z143" s="20"/>
    </row>
  </sheetData>
  <sheetProtection password="C592" sheet="1"/>
  <mergeCells count="313">
    <mergeCell ref="G6:H6"/>
    <mergeCell ref="I6:J6"/>
    <mergeCell ref="K6:L6"/>
    <mergeCell ref="M6:N6"/>
    <mergeCell ref="G3:H3"/>
    <mergeCell ref="I2:L2"/>
    <mergeCell ref="I3:J3"/>
    <mergeCell ref="K3:L3"/>
    <mergeCell ref="O3:P3"/>
    <mergeCell ref="O10:P10"/>
    <mergeCell ref="Q10:R10"/>
    <mergeCell ref="Q6:R6"/>
    <mergeCell ref="Q3:R3"/>
    <mergeCell ref="M3:N3"/>
    <mergeCell ref="O6:P6"/>
    <mergeCell ref="G8:H8"/>
    <mergeCell ref="I8:J8"/>
    <mergeCell ref="K8:L8"/>
    <mergeCell ref="M8:N8"/>
    <mergeCell ref="O8:P8"/>
    <mergeCell ref="Q8:R8"/>
    <mergeCell ref="K12:L12"/>
    <mergeCell ref="M12:N12"/>
    <mergeCell ref="G10:H10"/>
    <mergeCell ref="I10:J10"/>
    <mergeCell ref="K10:L10"/>
    <mergeCell ref="M10:N10"/>
    <mergeCell ref="G16:H16"/>
    <mergeCell ref="I16:J16"/>
    <mergeCell ref="K16:L16"/>
    <mergeCell ref="M16:N16"/>
    <mergeCell ref="O16:P16"/>
    <mergeCell ref="Q16:R16"/>
    <mergeCell ref="G18:H18"/>
    <mergeCell ref="I18:J18"/>
    <mergeCell ref="K18:L18"/>
    <mergeCell ref="M18:N18"/>
    <mergeCell ref="O18:P18"/>
    <mergeCell ref="Q18:R18"/>
    <mergeCell ref="G20:H20"/>
    <mergeCell ref="I20:J20"/>
    <mergeCell ref="K20:L20"/>
    <mergeCell ref="M20:N20"/>
    <mergeCell ref="O20:P20"/>
    <mergeCell ref="Q20:R20"/>
    <mergeCell ref="G22:H22"/>
    <mergeCell ref="I22:J22"/>
    <mergeCell ref="K22:L22"/>
    <mergeCell ref="M22:N22"/>
    <mergeCell ref="O22:P22"/>
    <mergeCell ref="Q22:R22"/>
    <mergeCell ref="G24:H24"/>
    <mergeCell ref="I24:J24"/>
    <mergeCell ref="K24:L24"/>
    <mergeCell ref="M24:N24"/>
    <mergeCell ref="O24:P24"/>
    <mergeCell ref="Q24:R24"/>
    <mergeCell ref="G26:H26"/>
    <mergeCell ref="I26:J26"/>
    <mergeCell ref="K26:L26"/>
    <mergeCell ref="M26:N26"/>
    <mergeCell ref="O26:P26"/>
    <mergeCell ref="Q26:R26"/>
    <mergeCell ref="G28:H28"/>
    <mergeCell ref="I28:J28"/>
    <mergeCell ref="K28:L28"/>
    <mergeCell ref="M28:N28"/>
    <mergeCell ref="O28:P28"/>
    <mergeCell ref="Q28:R28"/>
    <mergeCell ref="G30:H30"/>
    <mergeCell ref="I30:J30"/>
    <mergeCell ref="K30:L30"/>
    <mergeCell ref="M30:N30"/>
    <mergeCell ref="O30:P30"/>
    <mergeCell ref="Q30:R30"/>
    <mergeCell ref="G32:H32"/>
    <mergeCell ref="I32:J32"/>
    <mergeCell ref="K32:L32"/>
    <mergeCell ref="M32:N32"/>
    <mergeCell ref="O32:P32"/>
    <mergeCell ref="Q32:R32"/>
    <mergeCell ref="G34:H34"/>
    <mergeCell ref="I34:J34"/>
    <mergeCell ref="K34:L34"/>
    <mergeCell ref="M34:N34"/>
    <mergeCell ref="O34:P34"/>
    <mergeCell ref="Q34:R34"/>
    <mergeCell ref="G36:H36"/>
    <mergeCell ref="I36:J36"/>
    <mergeCell ref="K36:L36"/>
    <mergeCell ref="M36:N36"/>
    <mergeCell ref="O36:P36"/>
    <mergeCell ref="Q36:R36"/>
    <mergeCell ref="G38:H38"/>
    <mergeCell ref="I38:J38"/>
    <mergeCell ref="K38:L38"/>
    <mergeCell ref="M38:N38"/>
    <mergeCell ref="O38:P38"/>
    <mergeCell ref="Q38:R38"/>
    <mergeCell ref="G40:H40"/>
    <mergeCell ref="I40:J40"/>
    <mergeCell ref="K40:L40"/>
    <mergeCell ref="M40:N40"/>
    <mergeCell ref="O40:P40"/>
    <mergeCell ref="Q40:R40"/>
    <mergeCell ref="G42:H42"/>
    <mergeCell ref="I42:J42"/>
    <mergeCell ref="K42:L42"/>
    <mergeCell ref="M42:N42"/>
    <mergeCell ref="O42:P42"/>
    <mergeCell ref="Q42:R42"/>
    <mergeCell ref="G44:H44"/>
    <mergeCell ref="I44:J44"/>
    <mergeCell ref="K44:L44"/>
    <mergeCell ref="M44:N44"/>
    <mergeCell ref="O44:P44"/>
    <mergeCell ref="Q44:R44"/>
    <mergeCell ref="G46:H46"/>
    <mergeCell ref="I46:J46"/>
    <mergeCell ref="K46:L46"/>
    <mergeCell ref="M46:N46"/>
    <mergeCell ref="O46:P46"/>
    <mergeCell ref="Q46:R46"/>
    <mergeCell ref="G48:H48"/>
    <mergeCell ref="I48:J48"/>
    <mergeCell ref="K48:L48"/>
    <mergeCell ref="M48:N48"/>
    <mergeCell ref="O48:P48"/>
    <mergeCell ref="Q48:R48"/>
    <mergeCell ref="G50:H50"/>
    <mergeCell ref="I50:J50"/>
    <mergeCell ref="K50:L50"/>
    <mergeCell ref="M50:N50"/>
    <mergeCell ref="O50:P50"/>
    <mergeCell ref="Q50:R50"/>
    <mergeCell ref="G52:H52"/>
    <mergeCell ref="I52:J52"/>
    <mergeCell ref="K52:L52"/>
    <mergeCell ref="M52:N52"/>
    <mergeCell ref="O52:P52"/>
    <mergeCell ref="Q52:R52"/>
    <mergeCell ref="G54:H54"/>
    <mergeCell ref="I54:J54"/>
    <mergeCell ref="K54:L54"/>
    <mergeCell ref="M54:N54"/>
    <mergeCell ref="O54:P54"/>
    <mergeCell ref="Q54:R54"/>
    <mergeCell ref="G56:H56"/>
    <mergeCell ref="I56:J56"/>
    <mergeCell ref="K56:L56"/>
    <mergeCell ref="M56:N56"/>
    <mergeCell ref="O56:P56"/>
    <mergeCell ref="Q56:R56"/>
    <mergeCell ref="G58:H58"/>
    <mergeCell ref="I58:J58"/>
    <mergeCell ref="K58:L58"/>
    <mergeCell ref="M58:N58"/>
    <mergeCell ref="O58:P58"/>
    <mergeCell ref="Q58:R58"/>
    <mergeCell ref="G60:H60"/>
    <mergeCell ref="I60:J60"/>
    <mergeCell ref="K60:L60"/>
    <mergeCell ref="M60:N60"/>
    <mergeCell ref="O60:P60"/>
    <mergeCell ref="Q60:R60"/>
    <mergeCell ref="G62:H62"/>
    <mergeCell ref="I62:J62"/>
    <mergeCell ref="K62:L62"/>
    <mergeCell ref="M62:N62"/>
    <mergeCell ref="O62:P62"/>
    <mergeCell ref="Q62:R62"/>
    <mergeCell ref="G64:H64"/>
    <mergeCell ref="I64:J64"/>
    <mergeCell ref="K64:L64"/>
    <mergeCell ref="M64:N64"/>
    <mergeCell ref="O64:P64"/>
    <mergeCell ref="Q64:R64"/>
    <mergeCell ref="G66:H66"/>
    <mergeCell ref="I66:J66"/>
    <mergeCell ref="K66:L66"/>
    <mergeCell ref="M66:N66"/>
    <mergeCell ref="O66:P66"/>
    <mergeCell ref="Q66:R66"/>
    <mergeCell ref="G68:H68"/>
    <mergeCell ref="I68:J68"/>
    <mergeCell ref="K68:L68"/>
    <mergeCell ref="M68:N68"/>
    <mergeCell ref="O68:P68"/>
    <mergeCell ref="Q68:R68"/>
    <mergeCell ref="G70:H70"/>
    <mergeCell ref="I70:J70"/>
    <mergeCell ref="K70:L70"/>
    <mergeCell ref="M70:N70"/>
    <mergeCell ref="O70:P70"/>
    <mergeCell ref="Q70:R70"/>
    <mergeCell ref="G72:H72"/>
    <mergeCell ref="I72:J72"/>
    <mergeCell ref="K72:L72"/>
    <mergeCell ref="M72:N72"/>
    <mergeCell ref="O72:P72"/>
    <mergeCell ref="Q72:R72"/>
    <mergeCell ref="G74:H74"/>
    <mergeCell ref="I74:J74"/>
    <mergeCell ref="K74:L74"/>
    <mergeCell ref="M74:N74"/>
    <mergeCell ref="O74:P74"/>
    <mergeCell ref="Q74:R74"/>
    <mergeCell ref="G76:H76"/>
    <mergeCell ref="I76:J76"/>
    <mergeCell ref="K76:L76"/>
    <mergeCell ref="M76:N76"/>
    <mergeCell ref="O76:P76"/>
    <mergeCell ref="Q76:R76"/>
    <mergeCell ref="G78:H78"/>
    <mergeCell ref="I78:J78"/>
    <mergeCell ref="K78:L78"/>
    <mergeCell ref="M78:N78"/>
    <mergeCell ref="O78:P78"/>
    <mergeCell ref="Q78:R78"/>
    <mergeCell ref="G80:H80"/>
    <mergeCell ref="I80:J80"/>
    <mergeCell ref="K80:L80"/>
    <mergeCell ref="M80:N80"/>
    <mergeCell ref="O80:P80"/>
    <mergeCell ref="Q80:R80"/>
    <mergeCell ref="G82:H82"/>
    <mergeCell ref="I82:J82"/>
    <mergeCell ref="K82:L82"/>
    <mergeCell ref="M82:N82"/>
    <mergeCell ref="O82:P82"/>
    <mergeCell ref="Q82:R82"/>
    <mergeCell ref="G84:H84"/>
    <mergeCell ref="I84:J84"/>
    <mergeCell ref="K84:L84"/>
    <mergeCell ref="M84:N84"/>
    <mergeCell ref="O84:P84"/>
    <mergeCell ref="Q84:R84"/>
    <mergeCell ref="G86:H86"/>
    <mergeCell ref="I86:J86"/>
    <mergeCell ref="K86:L86"/>
    <mergeCell ref="M86:N86"/>
    <mergeCell ref="O86:P86"/>
    <mergeCell ref="Q86:R86"/>
    <mergeCell ref="G88:H88"/>
    <mergeCell ref="I88:J88"/>
    <mergeCell ref="K88:L88"/>
    <mergeCell ref="M88:N88"/>
    <mergeCell ref="O88:P88"/>
    <mergeCell ref="Q88:R88"/>
    <mergeCell ref="G90:H90"/>
    <mergeCell ref="I90:J90"/>
    <mergeCell ref="K90:L90"/>
    <mergeCell ref="M90:N90"/>
    <mergeCell ref="O90:P90"/>
    <mergeCell ref="Q90:R90"/>
    <mergeCell ref="G92:H92"/>
    <mergeCell ref="I92:J92"/>
    <mergeCell ref="K92:L92"/>
    <mergeCell ref="M92:N92"/>
    <mergeCell ref="O92:P92"/>
    <mergeCell ref="Q92:R92"/>
    <mergeCell ref="G94:H94"/>
    <mergeCell ref="I94:J94"/>
    <mergeCell ref="K94:L94"/>
    <mergeCell ref="M94:N94"/>
    <mergeCell ref="O94:P94"/>
    <mergeCell ref="Q94:R94"/>
    <mergeCell ref="G96:H96"/>
    <mergeCell ref="I96:J96"/>
    <mergeCell ref="K96:L96"/>
    <mergeCell ref="M96:N96"/>
    <mergeCell ref="O96:P96"/>
    <mergeCell ref="Q96:R96"/>
    <mergeCell ref="G98:H98"/>
    <mergeCell ref="I98:J98"/>
    <mergeCell ref="K98:L98"/>
    <mergeCell ref="M98:N98"/>
    <mergeCell ref="O98:P98"/>
    <mergeCell ref="Q98:R98"/>
    <mergeCell ref="G100:H100"/>
    <mergeCell ref="I100:J100"/>
    <mergeCell ref="K100:L100"/>
    <mergeCell ref="M100:N100"/>
    <mergeCell ref="O100:P100"/>
    <mergeCell ref="Q100:R100"/>
    <mergeCell ref="G102:H102"/>
    <mergeCell ref="I102:J102"/>
    <mergeCell ref="K102:L102"/>
    <mergeCell ref="M102:N102"/>
    <mergeCell ref="O102:P102"/>
    <mergeCell ref="Q102:R102"/>
    <mergeCell ref="O104:P104"/>
    <mergeCell ref="Q104:R104"/>
    <mergeCell ref="G104:H104"/>
    <mergeCell ref="I104:J104"/>
    <mergeCell ref="K104:L104"/>
    <mergeCell ref="M104:N104"/>
    <mergeCell ref="O106:P106"/>
    <mergeCell ref="Q106:R106"/>
    <mergeCell ref="G106:H106"/>
    <mergeCell ref="I106:J106"/>
    <mergeCell ref="K106:L106"/>
    <mergeCell ref="M106:N106"/>
    <mergeCell ref="O12:P12"/>
    <mergeCell ref="Q12:R12"/>
    <mergeCell ref="G14:H14"/>
    <mergeCell ref="I14:J14"/>
    <mergeCell ref="O14:P14"/>
    <mergeCell ref="Q14:R14"/>
    <mergeCell ref="K14:L14"/>
    <mergeCell ref="M14:N14"/>
    <mergeCell ref="G12:H12"/>
    <mergeCell ref="I12:J12"/>
  </mergeCells>
  <conditionalFormatting sqref="A1:I65536 J1:K1 J3:L65536 M1:IV65536">
    <cfRule type="cellIs" priority="1" dxfId="0" operator="between" stopIfTrue="1">
      <formula>0.000115740740740741</formula>
      <formula>0.00416666666666667</formula>
    </cfRule>
  </conditionalFormatting>
  <printOptions gridLines="1"/>
  <pageMargins left="1.04" right="0.4724409448818898" top="0.4330708661417323" bottom="0.5511811023622047" header="0.35" footer="0.5118110236220472"/>
  <pageSetup fitToHeight="2" fitToWidth="1" horizontalDpi="300" verticalDpi="300" orientation="portrait" paperSize="9" scale="82" r:id="rId3"/>
  <rowBreaks count="1" manualBreakCount="1">
    <brk id="55" min="3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2"/>
  <sheetViews>
    <sheetView zoomScalePageLayoutView="0" workbookViewId="0" topLeftCell="A43">
      <selection activeCell="C35" sqref="C35"/>
    </sheetView>
  </sheetViews>
  <sheetFormatPr defaultColWidth="9.140625" defaultRowHeight="12.75"/>
  <cols>
    <col min="1" max="1" width="95.00390625" style="0" customWidth="1"/>
  </cols>
  <sheetData>
    <row r="2" ht="15.75">
      <c r="A2" s="58" t="s">
        <v>67</v>
      </c>
    </row>
    <row r="3" ht="12.75">
      <c r="A3" t="s">
        <v>65</v>
      </c>
    </row>
    <row r="4" ht="12.75">
      <c r="A4" t="s">
        <v>45</v>
      </c>
    </row>
    <row r="5" ht="12.75">
      <c r="A5" s="58" t="s">
        <v>68</v>
      </c>
    </row>
    <row r="6" ht="12.75">
      <c r="A6" t="s">
        <v>46</v>
      </c>
    </row>
    <row r="7" ht="12.75">
      <c r="A7" t="s">
        <v>47</v>
      </c>
    </row>
    <row r="9" ht="12.75">
      <c r="A9" t="s">
        <v>48</v>
      </c>
    </row>
    <row r="10" ht="12.75">
      <c r="A10" s="58" t="s">
        <v>66</v>
      </c>
    </row>
    <row r="11" ht="9.75" customHeight="1"/>
    <row r="12" ht="15">
      <c r="A12" s="58" t="s">
        <v>70</v>
      </c>
    </row>
    <row r="13" ht="12.75">
      <c r="A13" t="s">
        <v>49</v>
      </c>
    </row>
    <row r="14" ht="12.75">
      <c r="A14" t="s">
        <v>50</v>
      </c>
    </row>
    <row r="15" ht="15">
      <c r="A15" s="58" t="s">
        <v>69</v>
      </c>
    </row>
    <row r="16" ht="15">
      <c r="A16" s="58" t="s">
        <v>71</v>
      </c>
    </row>
    <row r="17" ht="9.75" customHeight="1"/>
    <row r="18" ht="15">
      <c r="A18" s="58" t="s">
        <v>72</v>
      </c>
    </row>
    <row r="19" ht="12.75">
      <c r="A19" t="s">
        <v>51</v>
      </c>
    </row>
    <row r="20" ht="9.75" customHeight="1"/>
    <row r="21" ht="15">
      <c r="A21" s="58" t="s">
        <v>73</v>
      </c>
    </row>
    <row r="22" ht="12.75">
      <c r="A22" t="s">
        <v>52</v>
      </c>
    </row>
    <row r="23" ht="9.75" customHeight="1"/>
    <row r="24" ht="15">
      <c r="A24" s="58" t="s">
        <v>74</v>
      </c>
    </row>
    <row r="25" ht="12.75">
      <c r="A25" t="s">
        <v>53</v>
      </c>
    </row>
    <row r="26" ht="12.75">
      <c r="A26" t="s">
        <v>54</v>
      </c>
    </row>
    <row r="27" ht="9.75" customHeight="1"/>
    <row r="28" ht="15">
      <c r="A28" s="58" t="s">
        <v>75</v>
      </c>
    </row>
    <row r="29" ht="12.75">
      <c r="A29" t="s">
        <v>55</v>
      </c>
    </row>
    <row r="30" ht="12.75">
      <c r="A30" t="s">
        <v>56</v>
      </c>
    </row>
    <row r="31" ht="12.75">
      <c r="A31" t="s">
        <v>57</v>
      </c>
    </row>
    <row r="32" ht="12.75">
      <c r="A32" t="s">
        <v>58</v>
      </c>
    </row>
    <row r="33" ht="9.75" customHeight="1"/>
    <row r="34" ht="15">
      <c r="A34" s="59" t="s">
        <v>76</v>
      </c>
    </row>
    <row r="35" ht="12.75">
      <c r="A35" t="s">
        <v>59</v>
      </c>
    </row>
    <row r="36" ht="12.75">
      <c r="A36" t="s">
        <v>60</v>
      </c>
    </row>
    <row r="37" ht="9.75" customHeight="1">
      <c r="A37" t="s">
        <v>61</v>
      </c>
    </row>
    <row r="39" ht="12.75">
      <c r="A39" t="s">
        <v>62</v>
      </c>
    </row>
    <row r="40" ht="12.75">
      <c r="A40" t="s">
        <v>63</v>
      </c>
    </row>
    <row r="41" ht="9.75" customHeight="1"/>
    <row r="42" ht="14.25">
      <c r="A42" s="62" t="s">
        <v>64</v>
      </c>
    </row>
  </sheetData>
  <sheetProtection sheet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Miles</dc:creator>
  <cp:keywords/>
  <dc:description/>
  <cp:lastModifiedBy>paul rutherford</cp:lastModifiedBy>
  <cp:lastPrinted>2012-12-12T20:20:03Z</cp:lastPrinted>
  <dcterms:created xsi:type="dcterms:W3CDTF">2002-07-19T15:30:30Z</dcterms:created>
  <dcterms:modified xsi:type="dcterms:W3CDTF">2022-09-25T20:02:46Z</dcterms:modified>
  <cp:category/>
  <cp:version/>
  <cp:contentType/>
  <cp:contentStatus/>
</cp:coreProperties>
</file>